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Pensionado\"/>
    </mc:Choice>
  </mc:AlternateContent>
  <bookViews>
    <workbookView xWindow="0" yWindow="0" windowWidth="28800" windowHeight="11610"/>
  </bookViews>
  <sheets>
    <sheet name="TRAMITE DE PENSION - ENER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N19" i="1"/>
  <c r="N20" i="1"/>
  <c r="N15" i="1"/>
  <c r="N13" i="1"/>
  <c r="N21" i="1"/>
  <c r="N22" i="1"/>
  <c r="N14" i="1"/>
  <c r="N16" i="1"/>
  <c r="N23" i="1"/>
  <c r="N24" i="1"/>
  <c r="N25" i="1"/>
  <c r="N26" i="1"/>
  <c r="N27" i="1"/>
  <c r="N11" i="1"/>
  <c r="N12" i="1"/>
  <c r="N10" i="1"/>
  <c r="N17" i="1"/>
  <c r="H28" i="1"/>
  <c r="N28" i="1" s="1"/>
</calcChain>
</file>

<file path=xl/sharedStrings.xml><?xml version="1.0" encoding="utf-8"?>
<sst xmlns="http://schemas.openxmlformats.org/spreadsheetml/2006/main" count="126" uniqueCount="55">
  <si>
    <t>Nombre</t>
  </si>
  <si>
    <t>Cargo</t>
  </si>
  <si>
    <t>INSTITUTO NACIONAL DE TRANSITO Y TRANSPORTE TERRESTRE</t>
  </si>
  <si>
    <t>GERVASIO RAMIREZ PAULINO</t>
  </si>
  <si>
    <t>AUXILIAR OFICINA</t>
  </si>
  <si>
    <t>ADRIA PEREZ FELIZ</t>
  </si>
  <si>
    <t>AUXILIAR</t>
  </si>
  <si>
    <t>NICELIA SANCHEZ MERCEDES</t>
  </si>
  <si>
    <t>CONSERJE</t>
  </si>
  <si>
    <t>LUIS RAFAEL ESPINOSA LUGO</t>
  </si>
  <si>
    <t>JULIAN SANCHEZ MENDEZ</t>
  </si>
  <si>
    <t>INSPECTOR (A)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</si>
  <si>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</si>
  <si>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</si>
  <si>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</si>
  <si>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</si>
  <si>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</si>
  <si>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</si>
  <si>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CARMEN LILIAM HORTENCIA MAYI SUAREZ</t>
  </si>
  <si>
    <t>JOSE MERCEDES HIDALGO HILARIO</t>
  </si>
  <si>
    <t>ARCENIO MONTERO PIÑA</t>
  </si>
  <si>
    <t>JOSELIN PEREZ RIVERA</t>
  </si>
  <si>
    <t>AUXILIAR DE CONTABILIDAD I</t>
  </si>
  <si>
    <t>BUENAVENTURA ESPINOSA TEJADA</t>
  </si>
  <si>
    <t>AUXILIAR DE PROCESO</t>
  </si>
  <si>
    <t>NELSON GALVA ARAUJO</t>
  </si>
  <si>
    <t>AYUDANTE ALMACEN</t>
  </si>
  <si>
    <t>MARTA CELESTE MELENDEZ REYES</t>
  </si>
  <si>
    <t>MANUEL EMILIO DE LA CRUZ PIANTINI</t>
  </si>
  <si>
    <t>ANA ALTAGRACIA PEREZ OTAÑEZ</t>
  </si>
  <si>
    <t>PERIODISTA</t>
  </si>
  <si>
    <t>PEDRO RODRIGUEZ HERNANDEZ</t>
  </si>
  <si>
    <t>ENCARGADO DIVISION</t>
  </si>
  <si>
    <t>Instituto Nacional de Transito y Tránsporte Terrestre - INTRANT</t>
  </si>
  <si>
    <t>No.</t>
  </si>
  <si>
    <t>TOTAL GENERAL</t>
  </si>
  <si>
    <t>Sexo</t>
  </si>
  <si>
    <t>M</t>
  </si>
  <si>
    <t>I</t>
  </si>
  <si>
    <t>F</t>
  </si>
  <si>
    <t xml:space="preserve">Dirección </t>
  </si>
  <si>
    <t>Grupo Ocupacional</t>
  </si>
  <si>
    <t>Status</t>
  </si>
  <si>
    <t>TRAMITE DE PENSION</t>
  </si>
  <si>
    <t>S. Bruto RD$</t>
  </si>
  <si>
    <t>II</t>
  </si>
  <si>
    <t>V</t>
  </si>
  <si>
    <t>ISR (Ley 11-92)</t>
  </si>
  <si>
    <t>AFP 2.87%</t>
  </si>
  <si>
    <t>SFS 3.04%</t>
  </si>
  <si>
    <t>Otros Desc.</t>
  </si>
  <si>
    <t>Total Desc.</t>
  </si>
  <si>
    <t>S.Neto RD$</t>
  </si>
  <si>
    <t>Seguridad Social (Ley 87-01)</t>
  </si>
  <si>
    <t>Nomina Personal Tramite Pension 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</si>
</sst>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6">
    <xf numFmtId="0" fontId="0" fillId="0" borderId="0" xfId="0"/>
    <xf numFmtId="4" fontId="0" fillId="0" borderId="0" xfId="0" applyNumberFormat="1"/>
    <xf numFmtId="43" fontId="0" fillId="0" borderId="0" xfId="1" applyFont="1"/>
    <xf numFmtId="0" fontId="0" fillId="0" borderId="10" xfId="0" applyBorder="1"/>
    <xf numFmtId="4" fontId="0" fillId="0" borderId="10" xfId="0" applyNumberFormat="1" applyBorder="1"/>
    <xf numFmtId="43" fontId="16" fillId="34" borderId="10" xfId="1" applyFont="1" applyFill="1" applyBorder="1"/>
    <xf numFmtId="0" fontId="16" fillId="34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1" fillId="35" borderId="10" xfId="43" applyFont="1" applyFill="1" applyBorder="1" applyAlignment="1">
      <alignment horizontal="center" vertical="center" wrapText="1"/>
    </xf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22" fillId="35" borderId="13" xfId="43" applyFont="1" applyFill="1" applyBorder="1" applyAlignment="1">
      <alignment horizontal="center" vertical="center"/>
    </xf>
    <xf numFmtId="0" fontId="22" fillId="35" borderId="14" xfId="43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66675</xdr:colOff>
      <xdr:row>6</xdr:row>
      <xdr:rowOff>85725</xdr:rowOff>
    </xdr:to>
    <xdr:pic>
      <xdr:nvPicPr>
        <xdr:cNvPr id="4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FDFB5804-C6C9-4F79-A2C5-0354DC12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workbookViewId="0">
      <selection activeCell="L15" sqref="L15"/>
    </sheetView>
  </sheetViews>
  <sheetFormatPr baseColWidth="10" defaultRowHeight="14.25"/>
  <cols>
    <col min="1" max="1" width="7" customWidth="1"/>
    <col min="2" max="2" width="37.375" bestFit="1" customWidth="1"/>
    <col min="3" max="3" width="8.625" style="7" bestFit="1" customWidth="1"/>
    <col min="4" max="4" width="26.125" customWidth="1"/>
    <col min="5" max="5" width="56" bestFit="1" customWidth="1"/>
    <col min="6" max="6" width="18.125" style="7" customWidth="1"/>
    <col min="7" max="7" width="19.75" bestFit="1" customWidth="1"/>
    <col min="8" max="8" width="14.375" bestFit="1" customWidth="1"/>
    <col min="10" max="10" width="14.875" customWidth="1"/>
    <col min="11" max="11" width="14.625" customWidth="1"/>
  </cols>
  <sheetData>
    <row r="1" spans="1:14">
      <c r="H1" s="2"/>
    </row>
    <row r="2" spans="1:14">
      <c r="H2" s="2"/>
    </row>
    <row r="3" spans="1:14">
      <c r="H3" s="2"/>
    </row>
    <row r="4" spans="1:14">
      <c r="H4" s="2"/>
    </row>
    <row r="5" spans="1:14">
      <c r="H5" s="2"/>
    </row>
    <row r="6" spans="1:14" ht="19.5" customHeight="1">
      <c r="A6" s="14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8.75" customHeight="1" thickBot="1">
      <c r="A7" s="15" t="s">
        <v>54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H8" s="2"/>
      <c r="J8" s="12" t="s">
        <v>53</v>
      </c>
      <c r="K8" s="13"/>
    </row>
    <row r="9" spans="1:14" ht="31.5">
      <c r="A9" s="9" t="s">
        <v>34</v>
      </c>
      <c r="B9" s="9" t="s">
        <v>0</v>
      </c>
      <c r="C9" s="9" t="s">
        <v>36</v>
      </c>
      <c r="D9" s="9" t="s">
        <v>1</v>
      </c>
      <c r="E9" s="9" t="s">
        <v>40</v>
      </c>
      <c r="F9" s="9" t="s">
        <v>41</v>
      </c>
      <c r="G9" s="9" t="s">
        <v>42</v>
      </c>
      <c r="H9" s="9" t="s">
        <v>44</v>
      </c>
      <c r="I9" s="9" t="s">
        <v>47</v>
      </c>
      <c r="J9" s="9" t="s">
        <v>48</v>
      </c>
      <c r="K9" s="9" t="s">
        <v>49</v>
      </c>
      <c r="L9" s="9" t="s">
        <v>50</v>
      </c>
      <c r="M9" s="9" t="s">
        <v>51</v>
      </c>
      <c r="N9" s="9" t="s">
        <v>52</v>
      </c>
    </row>
    <row r="10" spans="1:14">
      <c r="A10" s="8">
        <v>1</v>
      </c>
      <c r="B10" s="3" t="s">
        <v>31</v>
      </c>
      <c r="C10" s="8" t="s">
        <v>37</v>
      </c>
      <c r="D10" s="3" t="s">
        <v>32</v>
      </c>
      <c r="E10" s="3" t="s">
        <v>2</v>
      </c>
      <c r="F10" s="8" t="s">
        <v>46</v>
      </c>
      <c r="G10" s="8" t="s">
        <v>43</v>
      </c>
      <c r="H10" s="4">
        <v>35000</v>
      </c>
      <c r="I10" s="4">
        <v>0</v>
      </c>
      <c r="J10" s="4">
        <v>1004.5</v>
      </c>
      <c r="K10" s="4">
        <v>1064</v>
      </c>
      <c r="L10" s="3">
        <v>0</v>
      </c>
      <c r="M10" s="4">
        <v>2068.5</v>
      </c>
      <c r="N10" s="4">
        <f t="shared" ref="N10:N27" si="0">+H10-M10</f>
        <v>32931.5</v>
      </c>
    </row>
    <row r="11" spans="1:14">
      <c r="A11" s="8">
        <v>2</v>
      </c>
      <c r="B11" s="3" t="s">
        <v>28</v>
      </c>
      <c r="C11" s="8" t="s">
        <v>37</v>
      </c>
      <c r="D11" s="3" t="s">
        <v>17</v>
      </c>
      <c r="E11" s="3" t="s">
        <v>2</v>
      </c>
      <c r="F11" s="8" t="s">
        <v>45</v>
      </c>
      <c r="G11" s="8" t="s">
        <v>43</v>
      </c>
      <c r="H11" s="4">
        <v>33062.5</v>
      </c>
      <c r="I11" s="4">
        <v>0</v>
      </c>
      <c r="J11" s="4">
        <v>948.89374999999995</v>
      </c>
      <c r="K11" s="4">
        <v>1005.1</v>
      </c>
      <c r="L11" s="3">
        <v>0</v>
      </c>
      <c r="M11" s="4">
        <v>1953.9937500000001</v>
      </c>
      <c r="N11" s="4">
        <f t="shared" si="0"/>
        <v>31108.506249999999</v>
      </c>
    </row>
    <row r="12" spans="1:14">
      <c r="A12" s="8">
        <v>3</v>
      </c>
      <c r="B12" s="3" t="s">
        <v>29</v>
      </c>
      <c r="C12" s="8" t="s">
        <v>39</v>
      </c>
      <c r="D12" s="3" t="s">
        <v>30</v>
      </c>
      <c r="E12" s="3" t="s">
        <v>2</v>
      </c>
      <c r="F12" s="8" t="s">
        <v>46</v>
      </c>
      <c r="G12" s="8" t="s">
        <v>43</v>
      </c>
      <c r="H12" s="4">
        <v>22000</v>
      </c>
      <c r="I12" s="4">
        <v>0</v>
      </c>
      <c r="J12" s="4">
        <v>631.4</v>
      </c>
      <c r="K12" s="4">
        <v>668.8</v>
      </c>
      <c r="L12" s="3">
        <v>0</v>
      </c>
      <c r="M12" s="4">
        <v>1300.1999999999998</v>
      </c>
      <c r="N12" s="4">
        <f t="shared" si="0"/>
        <v>20699.8</v>
      </c>
    </row>
    <row r="13" spans="1:14">
      <c r="A13" s="8">
        <v>4</v>
      </c>
      <c r="B13" s="3" t="s">
        <v>12</v>
      </c>
      <c r="C13" s="8" t="s">
        <v>39</v>
      </c>
      <c r="D13" s="3" t="s">
        <v>13</v>
      </c>
      <c r="E13" s="3" t="s">
        <v>2</v>
      </c>
      <c r="F13" s="8" t="s">
        <v>45</v>
      </c>
      <c r="G13" s="8" t="s">
        <v>43</v>
      </c>
      <c r="H13" s="4">
        <v>19800</v>
      </c>
      <c r="I13" s="4">
        <v>0</v>
      </c>
      <c r="J13" s="4">
        <v>568.26</v>
      </c>
      <c r="K13" s="4">
        <v>601.91999999999996</v>
      </c>
      <c r="L13" s="3">
        <v>0</v>
      </c>
      <c r="M13" s="4">
        <v>1170.1799999999998</v>
      </c>
      <c r="N13" s="4">
        <f t="shared" si="0"/>
        <v>18629.82</v>
      </c>
    </row>
    <row r="14" spans="1:14">
      <c r="A14" s="8">
        <v>5</v>
      </c>
      <c r="B14" s="3" t="s">
        <v>18</v>
      </c>
      <c r="C14" s="8" t="s">
        <v>39</v>
      </c>
      <c r="D14" s="3" t="s">
        <v>6</v>
      </c>
      <c r="E14" s="3" t="s">
        <v>2</v>
      </c>
      <c r="F14" s="8" t="s">
        <v>45</v>
      </c>
      <c r="G14" s="8" t="s">
        <v>43</v>
      </c>
      <c r="H14" s="4">
        <v>16500</v>
      </c>
      <c r="I14" s="4">
        <v>0</v>
      </c>
      <c r="J14" s="4">
        <v>473.55</v>
      </c>
      <c r="K14" s="4">
        <v>501.6</v>
      </c>
      <c r="L14" s="3">
        <v>0</v>
      </c>
      <c r="M14" s="4">
        <v>975.15000000000009</v>
      </c>
      <c r="N14" s="4">
        <f t="shared" si="0"/>
        <v>15524.85</v>
      </c>
    </row>
    <row r="15" spans="1:14">
      <c r="A15" s="8">
        <v>6</v>
      </c>
      <c r="B15" s="3" t="s">
        <v>10</v>
      </c>
      <c r="C15" s="8" t="s">
        <v>37</v>
      </c>
      <c r="D15" s="3" t="s">
        <v>11</v>
      </c>
      <c r="E15" s="3" t="s">
        <v>2</v>
      </c>
      <c r="F15" s="8" t="s">
        <v>45</v>
      </c>
      <c r="G15" s="8" t="s">
        <v>43</v>
      </c>
      <c r="H15" s="4">
        <v>14547.5</v>
      </c>
      <c r="I15" s="4">
        <v>0</v>
      </c>
      <c r="J15" s="4">
        <v>417.51324999999997</v>
      </c>
      <c r="K15" s="4">
        <v>442.24399999999997</v>
      </c>
      <c r="L15" s="3">
        <v>0</v>
      </c>
      <c r="M15" s="4">
        <v>859.75724999999989</v>
      </c>
      <c r="N15" s="4">
        <f t="shared" si="0"/>
        <v>13687.742749999999</v>
      </c>
    </row>
    <row r="16" spans="1:14">
      <c r="A16" s="8">
        <v>7</v>
      </c>
      <c r="B16" s="3" t="s">
        <v>19</v>
      </c>
      <c r="C16" s="8" t="s">
        <v>37</v>
      </c>
      <c r="D16" s="3" t="s">
        <v>6</v>
      </c>
      <c r="E16" s="3" t="s">
        <v>2</v>
      </c>
      <c r="F16" s="8" t="s">
        <v>45</v>
      </c>
      <c r="G16" s="8" t="s">
        <v>43</v>
      </c>
      <c r="H16" s="4">
        <v>11000</v>
      </c>
      <c r="I16" s="4">
        <v>0</v>
      </c>
      <c r="J16" s="4">
        <v>315.7</v>
      </c>
      <c r="K16" s="4">
        <v>334.4</v>
      </c>
      <c r="L16" s="3">
        <v>0</v>
      </c>
      <c r="M16" s="4">
        <v>650.09999999999991</v>
      </c>
      <c r="N16" s="4">
        <f t="shared" si="0"/>
        <v>10349.9</v>
      </c>
    </row>
    <row r="17" spans="1:14">
      <c r="A17" s="8">
        <v>8</v>
      </c>
      <c r="B17" s="3" t="s">
        <v>3</v>
      </c>
      <c r="C17" s="8" t="s">
        <v>37</v>
      </c>
      <c r="D17" s="3" t="s">
        <v>4</v>
      </c>
      <c r="E17" s="3" t="s">
        <v>2</v>
      </c>
      <c r="F17" s="8" t="s">
        <v>45</v>
      </c>
      <c r="G17" s="8" t="s">
        <v>43</v>
      </c>
      <c r="H17" s="4">
        <v>10000</v>
      </c>
      <c r="I17" s="4">
        <v>0</v>
      </c>
      <c r="J17" s="4">
        <v>287</v>
      </c>
      <c r="K17" s="4">
        <v>304</v>
      </c>
      <c r="L17" s="3">
        <v>0</v>
      </c>
      <c r="M17" s="4">
        <v>591</v>
      </c>
      <c r="N17" s="4">
        <f t="shared" si="0"/>
        <v>9409</v>
      </c>
    </row>
    <row r="18" spans="1:14">
      <c r="A18" s="8">
        <v>9</v>
      </c>
      <c r="B18" s="3" t="s">
        <v>5</v>
      </c>
      <c r="C18" s="8" t="s">
        <v>39</v>
      </c>
      <c r="D18" s="3" t="s">
        <v>6</v>
      </c>
      <c r="E18" s="3" t="s">
        <v>2</v>
      </c>
      <c r="F18" s="8" t="s">
        <v>45</v>
      </c>
      <c r="G18" s="8" t="s">
        <v>43</v>
      </c>
      <c r="H18" s="4">
        <v>10000</v>
      </c>
      <c r="I18" s="4">
        <v>0</v>
      </c>
      <c r="J18" s="4">
        <v>287</v>
      </c>
      <c r="K18" s="4">
        <v>304</v>
      </c>
      <c r="L18" s="3">
        <v>0</v>
      </c>
      <c r="M18" s="4">
        <v>591</v>
      </c>
      <c r="N18" s="4">
        <f t="shared" si="0"/>
        <v>9409</v>
      </c>
    </row>
    <row r="19" spans="1:14">
      <c r="A19" s="8">
        <v>10</v>
      </c>
      <c r="B19" s="3" t="s">
        <v>7</v>
      </c>
      <c r="C19" s="8" t="s">
        <v>39</v>
      </c>
      <c r="D19" s="3" t="s">
        <v>8</v>
      </c>
      <c r="E19" s="3" t="s">
        <v>2</v>
      </c>
      <c r="F19" s="8" t="s">
        <v>38</v>
      </c>
      <c r="G19" s="8" t="s">
        <v>43</v>
      </c>
      <c r="H19" s="4">
        <v>10000</v>
      </c>
      <c r="I19" s="4">
        <v>0</v>
      </c>
      <c r="J19" s="4">
        <v>287</v>
      </c>
      <c r="K19" s="4">
        <v>304</v>
      </c>
      <c r="L19" s="3">
        <v>0</v>
      </c>
      <c r="M19" s="4">
        <v>591</v>
      </c>
      <c r="N19" s="4">
        <f t="shared" si="0"/>
        <v>9409</v>
      </c>
    </row>
    <row r="20" spans="1:14">
      <c r="A20" s="8">
        <v>11</v>
      </c>
      <c r="B20" s="3" t="s">
        <v>9</v>
      </c>
      <c r="C20" s="8" t="s">
        <v>37</v>
      </c>
      <c r="D20" s="3" t="s">
        <v>8</v>
      </c>
      <c r="E20" s="3" t="s">
        <v>2</v>
      </c>
      <c r="F20" s="8" t="s">
        <v>38</v>
      </c>
      <c r="G20" s="8" t="s">
        <v>43</v>
      </c>
      <c r="H20" s="4">
        <v>10000</v>
      </c>
      <c r="I20" s="4">
        <v>0</v>
      </c>
      <c r="J20" s="4">
        <v>287</v>
      </c>
      <c r="K20" s="4">
        <v>304</v>
      </c>
      <c r="L20" s="3">
        <v>0</v>
      </c>
      <c r="M20" s="4">
        <v>591</v>
      </c>
      <c r="N20" s="4">
        <f t="shared" si="0"/>
        <v>9409</v>
      </c>
    </row>
    <row r="21" spans="1:14">
      <c r="A21" s="8">
        <v>12</v>
      </c>
      <c r="B21" s="3" t="s">
        <v>14</v>
      </c>
      <c r="C21" s="8" t="s">
        <v>39</v>
      </c>
      <c r="D21" s="3" t="s">
        <v>15</v>
      </c>
      <c r="E21" s="3" t="s">
        <v>2</v>
      </c>
      <c r="F21" s="8" t="s">
        <v>45</v>
      </c>
      <c r="G21" s="8" t="s">
        <v>43</v>
      </c>
      <c r="H21" s="4">
        <v>10000</v>
      </c>
      <c r="I21" s="4">
        <v>0</v>
      </c>
      <c r="J21" s="4">
        <v>287</v>
      </c>
      <c r="K21" s="4">
        <v>304</v>
      </c>
      <c r="L21" s="3">
        <v>0</v>
      </c>
      <c r="M21" s="4">
        <v>591</v>
      </c>
      <c r="N21" s="4">
        <f t="shared" si="0"/>
        <v>9409</v>
      </c>
    </row>
    <row r="22" spans="1:14">
      <c r="A22" s="8">
        <v>13</v>
      </c>
      <c r="B22" s="3" t="s">
        <v>16</v>
      </c>
      <c r="C22" s="8" t="s">
        <v>37</v>
      </c>
      <c r="D22" s="3" t="s">
        <v>17</v>
      </c>
      <c r="E22" s="3" t="s">
        <v>2</v>
      </c>
      <c r="F22" s="8" t="s">
        <v>45</v>
      </c>
      <c r="G22" s="8" t="s">
        <v>43</v>
      </c>
      <c r="H22" s="4">
        <v>10000</v>
      </c>
      <c r="I22" s="4">
        <v>0</v>
      </c>
      <c r="J22" s="4">
        <v>287</v>
      </c>
      <c r="K22" s="4">
        <v>304</v>
      </c>
      <c r="L22" s="3">
        <v>0</v>
      </c>
      <c r="M22" s="4">
        <v>591</v>
      </c>
      <c r="N22" s="4">
        <f t="shared" si="0"/>
        <v>9409</v>
      </c>
    </row>
    <row r="23" spans="1:14">
      <c r="A23" s="8">
        <v>14</v>
      </c>
      <c r="B23" s="3" t="s">
        <v>20</v>
      </c>
      <c r="C23" s="8" t="s">
        <v>37</v>
      </c>
      <c r="D23" s="3" t="s">
        <v>4</v>
      </c>
      <c r="E23" s="3" t="s">
        <v>2</v>
      </c>
      <c r="F23" s="8" t="s">
        <v>45</v>
      </c>
      <c r="G23" s="8" t="s">
        <v>43</v>
      </c>
      <c r="H23" s="4">
        <v>10000</v>
      </c>
      <c r="I23" s="4">
        <v>0</v>
      </c>
      <c r="J23" s="4">
        <v>287</v>
      </c>
      <c r="K23" s="4">
        <v>304</v>
      </c>
      <c r="L23" s="3">
        <v>0</v>
      </c>
      <c r="M23" s="4">
        <v>591</v>
      </c>
      <c r="N23" s="4">
        <f t="shared" si="0"/>
        <v>9409</v>
      </c>
    </row>
    <row r="24" spans="1:14">
      <c r="A24" s="8">
        <v>15</v>
      </c>
      <c r="B24" s="3" t="s">
        <v>21</v>
      </c>
      <c r="C24" s="8" t="s">
        <v>37</v>
      </c>
      <c r="D24" s="3" t="s">
        <v>22</v>
      </c>
      <c r="E24" s="3" t="s">
        <v>2</v>
      </c>
      <c r="F24" s="8" t="s">
        <v>45</v>
      </c>
      <c r="G24" s="8" t="s">
        <v>43</v>
      </c>
      <c r="H24" s="4">
        <v>10000</v>
      </c>
      <c r="I24" s="4">
        <v>0</v>
      </c>
      <c r="J24" s="4">
        <v>287</v>
      </c>
      <c r="K24" s="4">
        <v>304</v>
      </c>
      <c r="L24" s="3">
        <v>0</v>
      </c>
      <c r="M24" s="4">
        <v>591</v>
      </c>
      <c r="N24" s="4">
        <f t="shared" si="0"/>
        <v>9409</v>
      </c>
    </row>
    <row r="25" spans="1:14">
      <c r="A25" s="8">
        <v>16</v>
      </c>
      <c r="B25" s="3" t="s">
        <v>23</v>
      </c>
      <c r="C25" s="8" t="s">
        <v>37</v>
      </c>
      <c r="D25" s="3" t="s">
        <v>24</v>
      </c>
      <c r="E25" s="3" t="s">
        <v>2</v>
      </c>
      <c r="F25" s="8" t="s">
        <v>45</v>
      </c>
      <c r="G25" s="8" t="s">
        <v>43</v>
      </c>
      <c r="H25" s="4">
        <v>10000</v>
      </c>
      <c r="I25" s="4">
        <v>0</v>
      </c>
      <c r="J25" s="4">
        <v>287</v>
      </c>
      <c r="K25" s="4">
        <v>304</v>
      </c>
      <c r="L25" s="3">
        <v>0</v>
      </c>
      <c r="M25" s="4">
        <v>591</v>
      </c>
      <c r="N25" s="4">
        <f t="shared" si="0"/>
        <v>9409</v>
      </c>
    </row>
    <row r="26" spans="1:14">
      <c r="A26" s="8">
        <v>17</v>
      </c>
      <c r="B26" s="3" t="s">
        <v>25</v>
      </c>
      <c r="C26" s="8" t="s">
        <v>37</v>
      </c>
      <c r="D26" s="3" t="s">
        <v>26</v>
      </c>
      <c r="E26" s="3" t="s">
        <v>2</v>
      </c>
      <c r="F26" s="8" t="s">
        <v>45</v>
      </c>
      <c r="G26" s="8" t="s">
        <v>43</v>
      </c>
      <c r="H26" s="4">
        <v>10000</v>
      </c>
      <c r="I26" s="4">
        <v>0</v>
      </c>
      <c r="J26" s="4">
        <v>287</v>
      </c>
      <c r="K26" s="4">
        <v>304</v>
      </c>
      <c r="L26" s="3">
        <v>0</v>
      </c>
      <c r="M26" s="4">
        <v>591</v>
      </c>
      <c r="N26" s="4">
        <f t="shared" si="0"/>
        <v>9409</v>
      </c>
    </row>
    <row r="27" spans="1:14">
      <c r="A27" s="8">
        <v>18</v>
      </c>
      <c r="B27" s="3" t="s">
        <v>27</v>
      </c>
      <c r="C27" s="8" t="s">
        <v>39</v>
      </c>
      <c r="D27" s="3" t="s">
        <v>4</v>
      </c>
      <c r="E27" s="3" t="s">
        <v>2</v>
      </c>
      <c r="F27" s="8" t="s">
        <v>45</v>
      </c>
      <c r="G27" s="8" t="s">
        <v>43</v>
      </c>
      <c r="H27" s="4">
        <v>10000</v>
      </c>
      <c r="I27" s="4">
        <v>0</v>
      </c>
      <c r="J27" s="4">
        <v>287</v>
      </c>
      <c r="K27" s="4">
        <v>304</v>
      </c>
      <c r="L27" s="3">
        <v>0</v>
      </c>
      <c r="M27" s="4">
        <v>591</v>
      </c>
      <c r="N27" s="4">
        <f t="shared" si="0"/>
        <v>9409</v>
      </c>
    </row>
    <row r="28" spans="1:14" ht="15">
      <c r="A28" s="10" t="s">
        <v>35</v>
      </c>
      <c r="B28" s="11"/>
      <c r="C28" s="11"/>
      <c r="D28" s="11"/>
      <c r="E28" s="11"/>
      <c r="F28" s="6"/>
      <c r="G28" s="6"/>
      <c r="H28" s="5">
        <f>SUM(H10:H27)</f>
        <v>261910</v>
      </c>
      <c r="I28" s="5">
        <v>0</v>
      </c>
      <c r="J28" s="5">
        <v>7516.817</v>
      </c>
      <c r="K28" s="5">
        <v>7962.0640000000003</v>
      </c>
      <c r="L28" s="5">
        <v>0</v>
      </c>
      <c r="M28" s="5">
        <v>15478.880999999999</v>
      </c>
      <c r="N28" s="5">
        <f t="shared" ref="N28" si="1">+H28-M28</f>
        <v>246431.11900000001</v>
      </c>
    </row>
    <row r="30" spans="1:14">
      <c r="H30" s="1"/>
    </row>
    <row r="58" spans="8:8">
      <c r="H58" s="1"/>
    </row>
  </sheetData>
  <sortState ref="A10:N27">
    <sortCondition descending="1" ref="H10:H27"/>
  </sortState>
  <mergeCells count="4">
    <mergeCell ref="A28:E28"/>
    <mergeCell ref="J8:K8"/>
    <mergeCell ref="A6:N6"/>
    <mergeCell ref="A7:N7"/>
  </mergeCells>
  <conditionalFormatting sqref="E9 K9">
    <cfRule type="duplicateValues" dxfId="2" priority="2" stopIfTrue="1"/>
  </conditionalFormatting>
  <conditionalFormatting sqref="J9 A9:D9">
    <cfRule type="duplicateValues" dxfId="1" priority="1"/>
    <cfRule type="duplicateValues" dxfId="0" priority="3"/>
  </conditionalFormatting>
  <pageMargins left="0.11811023622047245" right="0" top="0.74803149606299213" bottom="0.74803149606299213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DE PENSION - ENERO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2024-11-27T22:00:48Z</cp:lastPrinted>
  <dcterms:created xsi:type="dcterms:W3CDTF">2024-11-05T17:43:13Z</dcterms:created>
  <dcterms:modified xsi:type="dcterms:W3CDTF">2025-02-05T14:03:56Z</dcterms:modified>
</cp:coreProperties>
</file>