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2\"/>
    </mc:Choice>
  </mc:AlternateContent>
  <bookViews>
    <workbookView xWindow="0" yWindow="0" windowWidth="28800" windowHeight="12210"/>
  </bookViews>
  <sheets>
    <sheet name="REPORTE DE CXC" sheetId="1" r:id="rId1"/>
  </sheets>
  <definedNames>
    <definedName name="_xlnm.Print_Area" localSheetId="0">'REPORTE DE CXC'!$A$1:$I$122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3" i="1" l="1"/>
  <c r="G113" i="1"/>
  <c r="I113" i="1"/>
  <c r="E113" i="1"/>
  <c r="H112" i="1"/>
  <c r="H110" i="1"/>
  <c r="H93" i="1"/>
  <c r="H104" i="1"/>
  <c r="H105" i="1"/>
  <c r="H106" i="1"/>
  <c r="H107" i="1"/>
  <c r="H108" i="1"/>
  <c r="H109" i="1"/>
  <c r="H88" i="1"/>
  <c r="H74" i="1"/>
  <c r="H83" i="1"/>
  <c r="H85" i="1"/>
  <c r="H86" i="1"/>
  <c r="H87" i="1"/>
  <c r="H73" i="1"/>
  <c r="H65" i="1"/>
  <c r="H58" i="1"/>
  <c r="H13" i="1"/>
  <c r="H20" i="1"/>
  <c r="H18" i="1"/>
  <c r="H23" i="1"/>
  <c r="H31" i="1"/>
  <c r="H34" i="1"/>
  <c r="H40" i="1"/>
  <c r="H41" i="1"/>
  <c r="H42" i="1"/>
  <c r="H43" i="1"/>
  <c r="H44" i="1"/>
  <c r="H45" i="1"/>
  <c r="H66" i="1"/>
  <c r="H67" i="1"/>
  <c r="H68" i="1"/>
  <c r="H69" i="1"/>
  <c r="H70" i="1"/>
  <c r="H71" i="1"/>
  <c r="H72" i="1"/>
  <c r="H103" i="1" l="1"/>
  <c r="H111" i="1"/>
  <c r="H82" i="1"/>
  <c r="H84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61" i="1"/>
  <c r="H62" i="1"/>
  <c r="H63" i="1"/>
  <c r="H64" i="1"/>
  <c r="H75" i="1"/>
  <c r="H76" i="1"/>
  <c r="H77" i="1"/>
  <c r="H78" i="1"/>
  <c r="H79" i="1"/>
  <c r="H80" i="1"/>
  <c r="H81" i="1"/>
  <c r="H60" i="1"/>
  <c r="H53" i="1"/>
  <c r="H14" i="1"/>
  <c r="H16" i="1"/>
  <c r="H19" i="1"/>
  <c r="H17" i="1"/>
  <c r="H21" i="1"/>
  <c r="H22" i="1"/>
  <c r="H24" i="1"/>
  <c r="H25" i="1"/>
  <c r="H26" i="1"/>
  <c r="H27" i="1"/>
  <c r="H28" i="1"/>
  <c r="H29" i="1"/>
  <c r="H30" i="1"/>
  <c r="H32" i="1"/>
  <c r="H33" i="1"/>
  <c r="H35" i="1"/>
  <c r="H36" i="1"/>
  <c r="H37" i="1"/>
  <c r="H38" i="1"/>
  <c r="H46" i="1"/>
  <c r="H47" i="1"/>
  <c r="H48" i="1"/>
  <c r="H49" i="1"/>
  <c r="H50" i="1"/>
  <c r="H51" i="1"/>
  <c r="H52" i="1"/>
  <c r="H12" i="1" l="1"/>
  <c r="H39" i="1" l="1"/>
  <c r="H59" i="1"/>
  <c r="H57" i="1"/>
  <c r="H55" i="1"/>
  <c r="H56" i="1"/>
  <c r="H54" i="1"/>
  <c r="H15" i="1" l="1"/>
  <c r="H113" i="1" s="1"/>
</calcChain>
</file>

<file path=xl/sharedStrings.xml><?xml version="1.0" encoding="utf-8"?>
<sst xmlns="http://schemas.openxmlformats.org/spreadsheetml/2006/main" count="423" uniqueCount="196">
  <si>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</si>
  <si>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</si>
  <si>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</si>
  <si>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</si>
  <si>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</si>
  <si>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</si>
  <si>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</si>
  <si>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</si>
  <si>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</si>
  <si>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</si>
  <si>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</si>
  <si>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</si>
  <si>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</si>
  <si>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ACD MEDIA SERVICIOS DE TV</t>
  </si>
  <si>
    <t>PUBLICIDAD  Y PROPAGANDA</t>
  </si>
  <si>
    <t>B1500000280</t>
  </si>
  <si>
    <t>PENDIENTE</t>
  </si>
  <si>
    <t>SERVICIOS JURIDICOS</t>
  </si>
  <si>
    <t>SALDA</t>
  </si>
  <si>
    <t>CINTHIA MARGARITA POLANCO</t>
  </si>
  <si>
    <t>PUBLICIDAD Y PROPAGANDA</t>
  </si>
  <si>
    <t>CLASICO DEL DOMINGO</t>
  </si>
  <si>
    <t>B1500000013</t>
  </si>
  <si>
    <t>CLIMASTER SRL</t>
  </si>
  <si>
    <t>SERVICIOS DE MANT DE AIRES</t>
  </si>
  <si>
    <t>B1700000182</t>
  </si>
  <si>
    <t>COLUMBUS NETWORKS</t>
  </si>
  <si>
    <t>SERVICIOS DE INTERNET</t>
  </si>
  <si>
    <t>CORPORACION DOM R Y TV</t>
  </si>
  <si>
    <t>B1500002480</t>
  </si>
  <si>
    <t>CORPUS MONTERO VALDEZ</t>
  </si>
  <si>
    <t>CRISTIAN ANT ROJAS PIMENTEL</t>
  </si>
  <si>
    <t>DKOLOR</t>
  </si>
  <si>
    <t>ESPECIES TIMBRADAS Y VALORADAS</t>
  </si>
  <si>
    <t>DELTA COMERCIAL</t>
  </si>
  <si>
    <t>REPARACION Y MANT DE EQUIPOS</t>
  </si>
  <si>
    <t>B1500015283</t>
  </si>
  <si>
    <t>B1500015301</t>
  </si>
  <si>
    <t>B1500015323</t>
  </si>
  <si>
    <t>B1500015333</t>
  </si>
  <si>
    <t>B1500015334</t>
  </si>
  <si>
    <t>DIPSA</t>
  </si>
  <si>
    <t>COMBUSTIBLES Y LUBRICANTES</t>
  </si>
  <si>
    <t>B1500021490</t>
  </si>
  <si>
    <t>FLORISTERIA ZUNIFLOR</t>
  </si>
  <si>
    <t>PRODUCTOS FORESTALES</t>
  </si>
  <si>
    <t>B1500002295</t>
  </si>
  <si>
    <t>FUAQUITI EDITORES</t>
  </si>
  <si>
    <t>GRUPO ALASKA,SA</t>
  </si>
  <si>
    <t xml:space="preserve">ALIMENTOS Y BEBIDAS </t>
  </si>
  <si>
    <t>B1500002140</t>
  </si>
  <si>
    <t>B1500002141</t>
  </si>
  <si>
    <t>B1500002142</t>
  </si>
  <si>
    <t>B1500002143</t>
  </si>
  <si>
    <t>B1500002144</t>
  </si>
  <si>
    <t>GTB RADIODIFUSORES</t>
  </si>
  <si>
    <t>B1500000829</t>
  </si>
  <si>
    <t xml:space="preserve">GTG INDUSTRIAL </t>
  </si>
  <si>
    <t>ADQUISICION DE INSUMOS</t>
  </si>
  <si>
    <t xml:space="preserve">B1500002642 </t>
  </si>
  <si>
    <t>22/07/222</t>
  </si>
  <si>
    <t>KATTIA IRENE ALCANTARA</t>
  </si>
  <si>
    <t>B1500000180</t>
  </si>
  <si>
    <t>LIRIANO DISLA</t>
  </si>
  <si>
    <t>SERV DE MANTENIMIENTO Y REPAR</t>
  </si>
  <si>
    <t>B1500000073</t>
  </si>
  <si>
    <t>OPTIC</t>
  </si>
  <si>
    <t>OTROS SERVICIOS TECNICOS</t>
  </si>
  <si>
    <t xml:space="preserve">PRODUCTORA LMO </t>
  </si>
  <si>
    <t>B1500000564</t>
  </si>
  <si>
    <t>SANTO DOMINGO MOTORS</t>
  </si>
  <si>
    <t>SUNIX PETROLEUM</t>
  </si>
  <si>
    <t>B1500081065</t>
  </si>
  <si>
    <t>B1500081066</t>
  </si>
  <si>
    <t>B1500081067</t>
  </si>
  <si>
    <t>B1500081068</t>
  </si>
  <si>
    <t>B1500081069</t>
  </si>
  <si>
    <t>TELERADIO AMERICA</t>
  </si>
  <si>
    <t>B1500000810</t>
  </si>
  <si>
    <t xml:space="preserve">TONER DEPOT INTERNATIONAL </t>
  </si>
  <si>
    <t>TiNTA EPSON</t>
  </si>
  <si>
    <t>B1500005180</t>
  </si>
  <si>
    <t>Contadora Div.Contabilidad</t>
  </si>
  <si>
    <t>Revisado por:</t>
  </si>
  <si>
    <t>Lic. Julianny Acevedo</t>
  </si>
  <si>
    <t>Lic. Benigno Barias</t>
  </si>
  <si>
    <t>MOVIMIENTO DE CUENTAS POR PAGAR A PROVEEDORES  AL 31 DE AGOSTO 2022</t>
  </si>
  <si>
    <t>AKASSOL SOLUCIONES SRL</t>
  </si>
  <si>
    <t>PRODUCTOS  Y UTILES DE DEFENSA</t>
  </si>
  <si>
    <t>B1500000008</t>
  </si>
  <si>
    <t>ACTUALIDAD DIARIA</t>
  </si>
  <si>
    <t>B1500000127</t>
  </si>
  <si>
    <t>ALUMTECH,SRL</t>
  </si>
  <si>
    <t>ACABADOS TEXTILES</t>
  </si>
  <si>
    <t>B1500000094</t>
  </si>
  <si>
    <t>ARSENIO MARCELO PERALTA</t>
  </si>
  <si>
    <t>B150000052</t>
  </si>
  <si>
    <t>ARIDIO  A. CASTILLO VALDEZ</t>
  </si>
  <si>
    <t>B1500000101</t>
  </si>
  <si>
    <t>AYARILLIS SANCHEZ DE MEJIA</t>
  </si>
  <si>
    <t>B1500000217</t>
  </si>
  <si>
    <t>CADENA DE NOTICIA TELEVISION</t>
  </si>
  <si>
    <t>B1500001854</t>
  </si>
  <si>
    <t>CENTRO AUTOMOTRIZ REMESA SRL</t>
  </si>
  <si>
    <t>MANTENIMIENTO DE VEHICULO</t>
  </si>
  <si>
    <t>B1500001449</t>
  </si>
  <si>
    <t>B1500001473</t>
  </si>
  <si>
    <t>B1500001491</t>
  </si>
  <si>
    <t>B1500001546</t>
  </si>
  <si>
    <t>B1500001580</t>
  </si>
  <si>
    <t>B1500000204</t>
  </si>
  <si>
    <t>B1500000014</t>
  </si>
  <si>
    <t>B1500003697</t>
  </si>
  <si>
    <t xml:space="preserve">CONSORCIO DE TARJETAS </t>
  </si>
  <si>
    <t>RECARGAS DE PEAJES</t>
  </si>
  <si>
    <t>B1500006206</t>
  </si>
  <si>
    <t>B1500000060</t>
  </si>
  <si>
    <t>B1500000004</t>
  </si>
  <si>
    <t xml:space="preserve">DARY TERRERO </t>
  </si>
  <si>
    <t>B1500000238</t>
  </si>
  <si>
    <t>B1500000239</t>
  </si>
  <si>
    <t>OFIC.1103</t>
  </si>
  <si>
    <t>OFIC.1104</t>
  </si>
  <si>
    <t>OFIC.1105</t>
  </si>
  <si>
    <t>OFIC.1106</t>
  </si>
  <si>
    <t>OFIC.1107</t>
  </si>
  <si>
    <t>OFIC.1108</t>
  </si>
  <si>
    <t>OFIC.1109</t>
  </si>
  <si>
    <t>OFIC.1110</t>
  </si>
  <si>
    <t>OFIC.1111</t>
  </si>
  <si>
    <t>OFIC.1112</t>
  </si>
  <si>
    <t>OFIC.1113</t>
  </si>
  <si>
    <t>OFIC.1114</t>
  </si>
  <si>
    <t>B1500015367</t>
  </si>
  <si>
    <t xml:space="preserve">  DR.RADHAMES FORTUNA SANCHEZ</t>
  </si>
  <si>
    <t>B1500000009</t>
  </si>
  <si>
    <t>DRA.ROSA ALT FELIZ DE LEON</t>
  </si>
  <si>
    <t>B1500000054</t>
  </si>
  <si>
    <t>EDITORA EL NUEVO DIARIO</t>
  </si>
  <si>
    <t>LIBROS REVISTAS Y PERIODICOS</t>
  </si>
  <si>
    <t>B1500004162</t>
  </si>
  <si>
    <t>EL SUPER MERIDIANO</t>
  </si>
  <si>
    <t>B1500000001</t>
  </si>
  <si>
    <t>ESC GROUP SRL</t>
  </si>
  <si>
    <t xml:space="preserve">PRODUCTOS ELECTRICOS </t>
  </si>
  <si>
    <t>B1500000155</t>
  </si>
  <si>
    <t>B1500000156</t>
  </si>
  <si>
    <t>B1500002314</t>
  </si>
  <si>
    <t xml:space="preserve">IMPORTADORA K&amp;G </t>
  </si>
  <si>
    <t>B1500000797</t>
  </si>
  <si>
    <t>B1500000798</t>
  </si>
  <si>
    <t>B1500000799</t>
  </si>
  <si>
    <t>B1500000800</t>
  </si>
  <si>
    <t>B1500000801</t>
  </si>
  <si>
    <t>B1500000803</t>
  </si>
  <si>
    <t>B1500000813</t>
  </si>
  <si>
    <t xml:space="preserve">INVERSIONES GRETMON </t>
  </si>
  <si>
    <t xml:space="preserve">MaTERIALES DE LIMPIEZA </t>
  </si>
  <si>
    <t>B1500000256</t>
  </si>
  <si>
    <t>B1500000078</t>
  </si>
  <si>
    <t>B1500001753</t>
  </si>
  <si>
    <t>B1500001766</t>
  </si>
  <si>
    <t>B1500001786</t>
  </si>
  <si>
    <t>PABLO ANT GOMEZ</t>
  </si>
  <si>
    <t>B150000071</t>
  </si>
  <si>
    <t>B1500022337</t>
  </si>
  <si>
    <t>B1500022424</t>
  </si>
  <si>
    <t>B1500022355</t>
  </si>
  <si>
    <t>SERVICIO SISTEMA MOTRIZ</t>
  </si>
  <si>
    <t>B1500002812</t>
  </si>
  <si>
    <t>B1500002813</t>
  </si>
  <si>
    <t>B1500002814</t>
  </si>
  <si>
    <t>B1500002815</t>
  </si>
  <si>
    <t>B1500003022</t>
  </si>
  <si>
    <t>B1500003131</t>
  </si>
  <si>
    <t>B1500003132</t>
  </si>
  <si>
    <t>B1500005320</t>
  </si>
  <si>
    <t>ARO &amp; PEDAL</t>
  </si>
  <si>
    <t>PRODUCTOS Y UTILES DIVERSOS</t>
  </si>
  <si>
    <t>B1500000108</t>
  </si>
  <si>
    <t>B15040000036</t>
  </si>
  <si>
    <t>B1500001805</t>
  </si>
  <si>
    <t xml:space="preserve">DOMINGO BAUTISTA </t>
  </si>
  <si>
    <t>B1500000242</t>
  </si>
  <si>
    <t>GILGAMI GROUP</t>
  </si>
  <si>
    <t>UTILES DIVERSOS</t>
  </si>
  <si>
    <t>B1500000269</t>
  </si>
  <si>
    <t>MILENA TOURS</t>
  </si>
  <si>
    <t>EVENTOS GENERALES</t>
  </si>
  <si>
    <t>B1500004526</t>
  </si>
  <si>
    <t>B1500004534</t>
  </si>
  <si>
    <t xml:space="preserve">NOVATRONIK </t>
  </si>
  <si>
    <t>MAQUINARIA Y HERRAMIENTA</t>
  </si>
  <si>
    <t xml:space="preserve">B1500000026  </t>
  </si>
  <si>
    <t>SOLUCIONES COMERCIALES JIMENEZ</t>
  </si>
  <si>
    <t>MATERIALES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</si>
</sst>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dd\-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2" fillId="0" borderId="0" xfId="0" applyFont="1" applyAlignment="1"/>
    <xf numFmtId="43" fontId="0" fillId="0" borderId="0" xfId="0" applyNumberForma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0" fontId="4" fillId="3" borderId="2" xfId="1" applyNumberFormat="1" applyFont="1" applyFill="1" applyBorder="1"/>
    <xf numFmtId="164" fontId="6" fillId="3" borderId="2" xfId="0" applyNumberFormat="1" applyFont="1" applyFill="1" applyBorder="1" applyAlignment="1">
      <alignment horizontal="center"/>
    </xf>
    <xf numFmtId="43" fontId="5" fillId="3" borderId="2" xfId="1" applyFont="1" applyFill="1" applyBorder="1" applyAlignment="1">
      <alignment horizontal="right"/>
    </xf>
    <xf numFmtId="43" fontId="5" fillId="3" borderId="2" xfId="0" applyNumberFormat="1" applyFont="1" applyFill="1" applyBorder="1" applyAlignment="1"/>
    <xf numFmtId="4" fontId="6" fillId="3" borderId="2" xfId="0" applyNumberFormat="1" applyFont="1" applyFill="1" applyBorder="1" applyAlignment="1">
      <alignment horizontal="center"/>
    </xf>
    <xf numFmtId="0" fontId="0" fillId="3" borderId="0" xfId="0" applyFont="1" applyFill="1" applyAlignment="1"/>
    <xf numFmtId="4" fontId="10" fillId="3" borderId="2" xfId="0" applyNumberFormat="1" applyFont="1" applyFill="1" applyBorder="1" applyAlignment="1">
      <alignment vertical="center"/>
    </xf>
    <xf numFmtId="165" fontId="11" fillId="3" borderId="2" xfId="0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/>
    <xf numFmtId="4" fontId="5" fillId="3" borderId="2" xfId="0" applyNumberFormat="1" applyFont="1" applyFill="1" applyBorder="1" applyAlignment="1">
      <alignment horizontal="right" vertical="center"/>
    </xf>
    <xf numFmtId="165" fontId="6" fillId="3" borderId="2" xfId="0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/>
    <xf numFmtId="4" fontId="5" fillId="3" borderId="2" xfId="1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 vertical="center"/>
    </xf>
    <xf numFmtId="165" fontId="11" fillId="3" borderId="3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165" fontId="11" fillId="3" borderId="4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4" fontId="5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/>
    </xf>
    <xf numFmtId="49" fontId="14" fillId="3" borderId="2" xfId="0" applyNumberFormat="1" applyFont="1" applyFill="1" applyBorder="1" applyAlignment="1">
      <alignment horizontal="center"/>
    </xf>
    <xf numFmtId="14" fontId="15" fillId="3" borderId="2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 wrapText="1"/>
    </xf>
    <xf numFmtId="14" fontId="12" fillId="3" borderId="4" xfId="0" applyNumberFormat="1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/>
    </xf>
    <xf numFmtId="165" fontId="12" fillId="3" borderId="4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/>
    </xf>
    <xf numFmtId="14" fontId="13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14" fontId="12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top"/>
    </xf>
    <xf numFmtId="14" fontId="13" fillId="3" borderId="2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49" fontId="13" fillId="3" borderId="2" xfId="0" applyNumberFormat="1" applyFont="1" applyFill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569309</xdr:colOff>
      <xdr:row>2</xdr:row>
      <xdr:rowOff>65689</xdr:rowOff>
    </xdr:from>
    <xdr:to>
      <xdr:col>4</xdr:col>
      <xdr:colOff>746125</xdr:colOff>
      <xdr:row>6</xdr:row>
      <xdr:rowOff>66082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1378" y="459827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showGridLines="0" tabSelected="1" view="pageBreakPreview" zoomScale="87" zoomScaleNormal="87" zoomScaleSheetLayoutView="87" workbookViewId="0">
      <selection activeCell="B32" sqref="B32"/>
    </sheetView>
  </sheetViews>
  <sheetFormatPr baseColWidth="10" defaultRowHeight="15" x14ac:dyDescent="0.25"/>
  <cols>
    <col min="1" max="1" width="39.42578125" style="1" customWidth="1"/>
    <col min="2" max="2" width="41.42578125" style="1" customWidth="1"/>
    <col min="3" max="3" width="23.28515625" style="1" customWidth="1"/>
    <col min="4" max="4" width="17.42578125" style="1" customWidth="1"/>
    <col min="5" max="5" width="19.140625" style="1" customWidth="1"/>
    <col min="6" max="6" width="17.140625" style="1" customWidth="1"/>
    <col min="7" max="7" width="16.28515625" style="1" customWidth="1"/>
    <col min="8" max="8" width="18.85546875" style="1" customWidth="1"/>
    <col min="9" max="9" width="23.42578125" style="11" customWidth="1"/>
    <col min="10" max="16384" width="11.42578125" style="1"/>
  </cols>
  <sheetData>
    <row r="1" spans="1:9" ht="15.75" x14ac:dyDescent="0.25">
      <c r="A1" s="6"/>
      <c r="B1" s="6"/>
      <c r="C1" s="6"/>
      <c r="D1" s="6"/>
      <c r="E1" s="6"/>
      <c r="F1" s="6"/>
      <c r="G1" s="6"/>
      <c r="H1" s="6"/>
      <c r="I1" s="7"/>
    </row>
    <row r="2" spans="1:9" ht="15.75" x14ac:dyDescent="0.25">
      <c r="A2" s="6"/>
      <c r="B2" s="6"/>
      <c r="C2" s="6"/>
      <c r="D2" s="6"/>
      <c r="E2" s="6"/>
      <c r="F2" s="6"/>
      <c r="G2" s="6"/>
      <c r="H2" s="6"/>
      <c r="I2" s="7"/>
    </row>
    <row r="3" spans="1:9" ht="15.75" x14ac:dyDescent="0.25">
      <c r="A3" s="6"/>
      <c r="B3" s="6"/>
      <c r="C3" s="6"/>
      <c r="D3" s="6"/>
      <c r="E3" s="6"/>
      <c r="F3" s="6"/>
      <c r="G3" s="6"/>
      <c r="H3" s="6"/>
      <c r="I3" s="7"/>
    </row>
    <row r="4" spans="1:9" ht="15.75" x14ac:dyDescent="0.25">
      <c r="A4" s="6"/>
      <c r="B4" s="6"/>
      <c r="C4" s="6"/>
      <c r="D4" s="6"/>
      <c r="E4" s="6"/>
      <c r="F4" s="6"/>
      <c r="G4" s="6"/>
      <c r="H4" s="6"/>
      <c r="I4" s="7"/>
    </row>
    <row r="5" spans="1:9" ht="15.75" x14ac:dyDescent="0.25">
      <c r="A5" s="6"/>
      <c r="B5" s="6"/>
      <c r="C5" s="6"/>
      <c r="D5" s="6"/>
      <c r="E5" s="6"/>
      <c r="F5" s="6"/>
      <c r="G5" s="6"/>
      <c r="H5" s="6"/>
      <c r="I5" s="7"/>
    </row>
    <row r="6" spans="1:9" ht="15.75" x14ac:dyDescent="0.25">
      <c r="A6" s="6"/>
      <c r="B6" s="6"/>
      <c r="C6" s="6"/>
      <c r="D6" s="6"/>
      <c r="E6" s="6"/>
      <c r="F6" s="6"/>
      <c r="G6" s="6"/>
      <c r="H6" s="6"/>
      <c r="I6" s="7"/>
    </row>
    <row r="7" spans="1:9" ht="15.75" x14ac:dyDescent="0.25">
      <c r="A7" s="6"/>
      <c r="B7" s="6"/>
      <c r="C7" s="6"/>
      <c r="D7" s="6"/>
      <c r="E7" s="6"/>
      <c r="F7" s="6"/>
      <c r="G7" s="6"/>
      <c r="H7" s="6"/>
      <c r="I7" s="7"/>
    </row>
    <row r="8" spans="1:9" ht="18" x14ac:dyDescent="0.25">
      <c r="A8" s="62" t="s">
        <v>86</v>
      </c>
      <c r="B8" s="62"/>
      <c r="C8" s="62"/>
      <c r="D8" s="62"/>
      <c r="E8" s="62"/>
      <c r="F8" s="62"/>
      <c r="G8" s="62"/>
      <c r="H8" s="62"/>
      <c r="I8" s="62"/>
    </row>
    <row r="9" spans="1:9" ht="15.75" x14ac:dyDescent="0.25">
      <c r="A9" s="63" t="s">
        <v>0</v>
      </c>
      <c r="B9" s="63"/>
      <c r="C9" s="63"/>
      <c r="D9" s="63"/>
      <c r="E9" s="63"/>
      <c r="F9" s="63"/>
      <c r="G9" s="63"/>
      <c r="H9" s="63"/>
      <c r="I9" s="63"/>
    </row>
    <row r="10" spans="1:9" ht="16.5" thickBot="1" x14ac:dyDescent="0.3">
      <c r="A10" s="6"/>
      <c r="B10" s="6"/>
      <c r="C10" s="6"/>
      <c r="D10" s="6"/>
      <c r="E10" s="6"/>
      <c r="F10" s="6"/>
      <c r="G10" s="6"/>
      <c r="H10" s="6"/>
      <c r="I10" s="7"/>
    </row>
    <row r="11" spans="1:9" s="12" customFormat="1" ht="45" customHeight="1" x14ac:dyDescent="0.25">
      <c r="A11" s="13" t="s">
        <v>1</v>
      </c>
      <c r="B11" s="14" t="s">
        <v>2</v>
      </c>
      <c r="C11" s="15" t="s">
        <v>3</v>
      </c>
      <c r="D11" s="15" t="s">
        <v>4</v>
      </c>
      <c r="E11" s="15" t="s">
        <v>5</v>
      </c>
      <c r="F11" s="15" t="s">
        <v>10</v>
      </c>
      <c r="G11" s="15" t="s">
        <v>6</v>
      </c>
      <c r="H11" s="15" t="s">
        <v>7</v>
      </c>
      <c r="I11" s="15" t="s">
        <v>8</v>
      </c>
    </row>
    <row r="12" spans="1:9" s="21" customFormat="1" ht="24.95" customHeight="1" x14ac:dyDescent="0.25">
      <c r="A12" s="39" t="s">
        <v>134</v>
      </c>
      <c r="B12" s="39" t="s">
        <v>17</v>
      </c>
      <c r="C12" s="40" t="s">
        <v>135</v>
      </c>
      <c r="D12" s="41">
        <v>44783</v>
      </c>
      <c r="E12" s="25">
        <v>29500</v>
      </c>
      <c r="F12" s="32"/>
      <c r="G12" s="18">
        <v>0</v>
      </c>
      <c r="H12" s="19">
        <f t="shared" ref="H12:H43" si="0">+E12-G12</f>
        <v>29500</v>
      </c>
      <c r="I12" s="33" t="s">
        <v>16</v>
      </c>
    </row>
    <row r="13" spans="1:9" s="21" customFormat="1" ht="24.95" customHeight="1" x14ac:dyDescent="0.25">
      <c r="A13" s="39" t="s">
        <v>13</v>
      </c>
      <c r="B13" s="39" t="s">
        <v>14</v>
      </c>
      <c r="C13" s="40" t="s">
        <v>15</v>
      </c>
      <c r="D13" s="42">
        <v>44764</v>
      </c>
      <c r="E13" s="22">
        <v>90000</v>
      </c>
      <c r="F13" s="23">
        <v>44775</v>
      </c>
      <c r="G13" s="18">
        <v>90000</v>
      </c>
      <c r="H13" s="19">
        <f t="shared" si="0"/>
        <v>0</v>
      </c>
      <c r="I13" s="20" t="s">
        <v>18</v>
      </c>
    </row>
    <row r="14" spans="1:9" s="21" customFormat="1" ht="24.95" customHeight="1" x14ac:dyDescent="0.25">
      <c r="A14" s="39" t="s">
        <v>90</v>
      </c>
      <c r="B14" s="39" t="s">
        <v>14</v>
      </c>
      <c r="C14" s="40" t="s">
        <v>91</v>
      </c>
      <c r="D14" s="42">
        <v>44774</v>
      </c>
      <c r="E14" s="22">
        <v>50000</v>
      </c>
      <c r="F14" s="23">
        <v>44782</v>
      </c>
      <c r="G14" s="19">
        <v>50000</v>
      </c>
      <c r="H14" s="19">
        <f t="shared" si="0"/>
        <v>0</v>
      </c>
      <c r="I14" s="33" t="s">
        <v>18</v>
      </c>
    </row>
    <row r="15" spans="1:9" s="21" customFormat="1" ht="24.95" customHeight="1" x14ac:dyDescent="0.25">
      <c r="A15" s="39" t="s">
        <v>87</v>
      </c>
      <c r="B15" s="39" t="s">
        <v>88</v>
      </c>
      <c r="C15" s="40" t="s">
        <v>89</v>
      </c>
      <c r="D15" s="42">
        <v>44804</v>
      </c>
      <c r="E15" s="22">
        <v>627760</v>
      </c>
      <c r="F15" s="17"/>
      <c r="G15" s="19">
        <v>0</v>
      </c>
      <c r="H15" s="19">
        <f t="shared" si="0"/>
        <v>627760</v>
      </c>
      <c r="I15" s="33" t="s">
        <v>16</v>
      </c>
    </row>
    <row r="16" spans="1:9" s="21" customFormat="1" ht="24.95" customHeight="1" x14ac:dyDescent="0.25">
      <c r="A16" s="39" t="s">
        <v>92</v>
      </c>
      <c r="B16" s="39" t="s">
        <v>93</v>
      </c>
      <c r="C16" s="40" t="s">
        <v>94</v>
      </c>
      <c r="D16" s="42">
        <v>44797</v>
      </c>
      <c r="E16" s="22">
        <v>161031.06</v>
      </c>
      <c r="F16" s="17"/>
      <c r="G16" s="19"/>
      <c r="H16" s="19">
        <f t="shared" si="0"/>
        <v>161031.06</v>
      </c>
      <c r="I16" s="33" t="s">
        <v>16</v>
      </c>
    </row>
    <row r="17" spans="1:9" s="21" customFormat="1" ht="24.95" customHeight="1" x14ac:dyDescent="0.25">
      <c r="A17" s="43" t="s">
        <v>97</v>
      </c>
      <c r="B17" s="44" t="s">
        <v>14</v>
      </c>
      <c r="C17" s="40" t="s">
        <v>98</v>
      </c>
      <c r="D17" s="45">
        <v>44775</v>
      </c>
      <c r="E17" s="16">
        <v>140000</v>
      </c>
      <c r="F17" s="34">
        <v>44784</v>
      </c>
      <c r="G17" s="19">
        <v>140000</v>
      </c>
      <c r="H17" s="19">
        <f t="shared" si="0"/>
        <v>0</v>
      </c>
      <c r="I17" s="33" t="s">
        <v>18</v>
      </c>
    </row>
    <row r="18" spans="1:9" s="21" customFormat="1" ht="24.95" customHeight="1" x14ac:dyDescent="0.25">
      <c r="A18" s="43" t="s">
        <v>177</v>
      </c>
      <c r="B18" s="43" t="s">
        <v>178</v>
      </c>
      <c r="C18" s="40" t="s">
        <v>179</v>
      </c>
      <c r="D18" s="45">
        <v>44708</v>
      </c>
      <c r="E18" s="16">
        <v>262499.90000000002</v>
      </c>
      <c r="F18" s="34">
        <v>44781</v>
      </c>
      <c r="G18" s="18">
        <v>262499.90000000002</v>
      </c>
      <c r="H18" s="19">
        <f t="shared" si="0"/>
        <v>0</v>
      </c>
      <c r="I18" s="20" t="s">
        <v>18</v>
      </c>
    </row>
    <row r="19" spans="1:9" s="21" customFormat="1" ht="24.95" customHeight="1" x14ac:dyDescent="0.25">
      <c r="A19" s="39" t="s">
        <v>95</v>
      </c>
      <c r="B19" s="39" t="s">
        <v>17</v>
      </c>
      <c r="C19" s="46" t="s">
        <v>96</v>
      </c>
      <c r="D19" s="47">
        <v>44775</v>
      </c>
      <c r="E19" s="22">
        <v>99999.99</v>
      </c>
      <c r="F19" s="30">
        <v>44784</v>
      </c>
      <c r="G19" s="19">
        <v>99999.99</v>
      </c>
      <c r="H19" s="19">
        <f t="shared" si="0"/>
        <v>0</v>
      </c>
      <c r="I19" s="33" t="s">
        <v>18</v>
      </c>
    </row>
    <row r="20" spans="1:9" s="21" customFormat="1" ht="24.95" customHeight="1" x14ac:dyDescent="0.25">
      <c r="A20" s="39" t="s">
        <v>95</v>
      </c>
      <c r="B20" s="39" t="s">
        <v>17</v>
      </c>
      <c r="C20" s="46" t="s">
        <v>180</v>
      </c>
      <c r="D20" s="47">
        <v>44731</v>
      </c>
      <c r="E20" s="22">
        <v>100000</v>
      </c>
      <c r="F20" s="30">
        <v>44783</v>
      </c>
      <c r="G20" s="18">
        <v>100000</v>
      </c>
      <c r="H20" s="19">
        <f t="shared" si="0"/>
        <v>0</v>
      </c>
      <c r="I20" s="20" t="s">
        <v>18</v>
      </c>
    </row>
    <row r="21" spans="1:9" s="21" customFormat="1" ht="24.95" customHeight="1" x14ac:dyDescent="0.25">
      <c r="A21" s="43" t="s">
        <v>99</v>
      </c>
      <c r="B21" s="43" t="s">
        <v>17</v>
      </c>
      <c r="C21" s="46" t="s">
        <v>100</v>
      </c>
      <c r="D21" s="48">
        <v>44785</v>
      </c>
      <c r="E21" s="24">
        <v>36580</v>
      </c>
      <c r="F21" s="35"/>
      <c r="G21" s="19">
        <v>0</v>
      </c>
      <c r="H21" s="19">
        <f t="shared" si="0"/>
        <v>36580</v>
      </c>
      <c r="I21" s="33" t="s">
        <v>16</v>
      </c>
    </row>
    <row r="22" spans="1:9" s="21" customFormat="1" ht="24.95" customHeight="1" x14ac:dyDescent="0.25">
      <c r="A22" s="43" t="s">
        <v>101</v>
      </c>
      <c r="B22" s="43" t="s">
        <v>14</v>
      </c>
      <c r="C22" s="49" t="s">
        <v>102</v>
      </c>
      <c r="D22" s="47">
        <v>44784</v>
      </c>
      <c r="E22" s="24">
        <v>80000</v>
      </c>
      <c r="F22" s="35"/>
      <c r="G22" s="19">
        <v>0</v>
      </c>
      <c r="H22" s="19">
        <f t="shared" si="0"/>
        <v>80000</v>
      </c>
      <c r="I22" s="33" t="s">
        <v>16</v>
      </c>
    </row>
    <row r="23" spans="1:9" s="21" customFormat="1" ht="24.95" customHeight="1" x14ac:dyDescent="0.25">
      <c r="A23" s="43" t="s">
        <v>101</v>
      </c>
      <c r="B23" s="43" t="s">
        <v>14</v>
      </c>
      <c r="C23" s="49" t="s">
        <v>181</v>
      </c>
      <c r="D23" s="47">
        <v>44754</v>
      </c>
      <c r="E23" s="24">
        <v>80000</v>
      </c>
      <c r="F23" s="30">
        <v>44782</v>
      </c>
      <c r="G23" s="18">
        <v>80000</v>
      </c>
      <c r="H23" s="19">
        <f t="shared" si="0"/>
        <v>0</v>
      </c>
      <c r="I23" s="20" t="s">
        <v>18</v>
      </c>
    </row>
    <row r="24" spans="1:9" s="21" customFormat="1" ht="24.95" customHeight="1" x14ac:dyDescent="0.25">
      <c r="A24" s="50" t="s">
        <v>103</v>
      </c>
      <c r="B24" s="50" t="s">
        <v>104</v>
      </c>
      <c r="C24" s="50" t="s">
        <v>105</v>
      </c>
      <c r="D24" s="48">
        <v>44774</v>
      </c>
      <c r="E24" s="16">
        <v>415289.2</v>
      </c>
      <c r="F24" s="36"/>
      <c r="G24" s="18">
        <v>0</v>
      </c>
      <c r="H24" s="19">
        <f t="shared" si="0"/>
        <v>415289.2</v>
      </c>
      <c r="I24" s="33" t="s">
        <v>16</v>
      </c>
    </row>
    <row r="25" spans="1:9" s="21" customFormat="1" ht="24.95" customHeight="1" x14ac:dyDescent="0.25">
      <c r="A25" s="50" t="s">
        <v>103</v>
      </c>
      <c r="B25" s="50" t="s">
        <v>104</v>
      </c>
      <c r="C25" s="50" t="s">
        <v>106</v>
      </c>
      <c r="D25" s="48">
        <v>44774</v>
      </c>
      <c r="E25" s="16">
        <v>292940.90000000002</v>
      </c>
      <c r="F25" s="36"/>
      <c r="G25" s="18">
        <v>0</v>
      </c>
      <c r="H25" s="19">
        <f t="shared" si="0"/>
        <v>292940.90000000002</v>
      </c>
      <c r="I25" s="33" t="s">
        <v>16</v>
      </c>
    </row>
    <row r="26" spans="1:9" s="21" customFormat="1" ht="24.95" customHeight="1" x14ac:dyDescent="0.25">
      <c r="A26" s="50" t="s">
        <v>103</v>
      </c>
      <c r="B26" s="50" t="s">
        <v>104</v>
      </c>
      <c r="C26" s="50" t="s">
        <v>107</v>
      </c>
      <c r="D26" s="48">
        <v>44774</v>
      </c>
      <c r="E26" s="16">
        <v>216317.6</v>
      </c>
      <c r="F26" s="36"/>
      <c r="G26" s="18">
        <v>0</v>
      </c>
      <c r="H26" s="19">
        <f t="shared" si="0"/>
        <v>216317.6</v>
      </c>
      <c r="I26" s="33" t="s">
        <v>16</v>
      </c>
    </row>
    <row r="27" spans="1:9" s="21" customFormat="1" ht="24.95" customHeight="1" x14ac:dyDescent="0.25">
      <c r="A27" s="43" t="s">
        <v>103</v>
      </c>
      <c r="B27" s="43" t="s">
        <v>104</v>
      </c>
      <c r="C27" s="43" t="s">
        <v>108</v>
      </c>
      <c r="D27" s="51">
        <v>44774</v>
      </c>
      <c r="E27" s="16">
        <v>232318.4</v>
      </c>
      <c r="F27" s="35"/>
      <c r="G27" s="18">
        <v>0</v>
      </c>
      <c r="H27" s="19">
        <f t="shared" si="0"/>
        <v>232318.4</v>
      </c>
      <c r="I27" s="33" t="s">
        <v>16</v>
      </c>
    </row>
    <row r="28" spans="1:9" s="21" customFormat="1" ht="24.95" customHeight="1" x14ac:dyDescent="0.25">
      <c r="A28" s="43" t="s">
        <v>103</v>
      </c>
      <c r="B28" s="43" t="s">
        <v>104</v>
      </c>
      <c r="C28" s="43" t="s">
        <v>109</v>
      </c>
      <c r="D28" s="51">
        <v>44798</v>
      </c>
      <c r="E28" s="16">
        <v>234536.8</v>
      </c>
      <c r="F28" s="35"/>
      <c r="G28" s="18">
        <v>0</v>
      </c>
      <c r="H28" s="19">
        <f t="shared" si="0"/>
        <v>234536.8</v>
      </c>
      <c r="I28" s="33" t="s">
        <v>16</v>
      </c>
    </row>
    <row r="29" spans="1:9" s="21" customFormat="1" ht="24.95" customHeight="1" x14ac:dyDescent="0.25">
      <c r="A29" s="52" t="s">
        <v>19</v>
      </c>
      <c r="B29" s="52" t="s">
        <v>20</v>
      </c>
      <c r="C29" s="40" t="s">
        <v>110</v>
      </c>
      <c r="D29" s="53">
        <v>44781</v>
      </c>
      <c r="E29" s="16">
        <v>40000</v>
      </c>
      <c r="F29" s="31">
        <v>44792</v>
      </c>
      <c r="G29" s="18">
        <v>40000</v>
      </c>
      <c r="H29" s="19">
        <f t="shared" si="0"/>
        <v>0</v>
      </c>
      <c r="I29" s="33" t="s">
        <v>18</v>
      </c>
    </row>
    <row r="30" spans="1:9" s="21" customFormat="1" ht="24.95" customHeight="1" x14ac:dyDescent="0.25">
      <c r="A30" s="52" t="s">
        <v>21</v>
      </c>
      <c r="B30" s="52" t="s">
        <v>20</v>
      </c>
      <c r="C30" s="40" t="s">
        <v>111</v>
      </c>
      <c r="D30" s="41">
        <v>44775</v>
      </c>
      <c r="E30" s="16">
        <v>73000.009999999995</v>
      </c>
      <c r="F30" s="31">
        <v>44785</v>
      </c>
      <c r="G30" s="18">
        <v>73000.009999999995</v>
      </c>
      <c r="H30" s="19">
        <f t="shared" si="0"/>
        <v>0</v>
      </c>
      <c r="I30" s="33" t="s">
        <v>18</v>
      </c>
    </row>
    <row r="31" spans="1:9" s="21" customFormat="1" ht="24.95" customHeight="1" x14ac:dyDescent="0.25">
      <c r="A31" s="52" t="s">
        <v>23</v>
      </c>
      <c r="B31" s="52" t="s">
        <v>24</v>
      </c>
      <c r="C31" s="40" t="s">
        <v>25</v>
      </c>
      <c r="D31" s="53">
        <v>44764</v>
      </c>
      <c r="E31" s="16">
        <v>588820</v>
      </c>
      <c r="F31" s="31">
        <v>44781</v>
      </c>
      <c r="G31" s="18">
        <v>588820</v>
      </c>
      <c r="H31" s="19">
        <f t="shared" si="0"/>
        <v>0</v>
      </c>
      <c r="I31" s="20" t="s">
        <v>18</v>
      </c>
    </row>
    <row r="32" spans="1:9" s="21" customFormat="1" ht="24.95" customHeight="1" x14ac:dyDescent="0.25">
      <c r="A32" s="52" t="s">
        <v>26</v>
      </c>
      <c r="B32" s="52" t="s">
        <v>27</v>
      </c>
      <c r="C32" s="40" t="s">
        <v>112</v>
      </c>
      <c r="D32" s="53">
        <v>44774</v>
      </c>
      <c r="E32" s="16">
        <v>109850</v>
      </c>
      <c r="F32" s="26">
        <v>44791</v>
      </c>
      <c r="G32" s="18">
        <v>109850</v>
      </c>
      <c r="H32" s="19">
        <f t="shared" si="0"/>
        <v>0</v>
      </c>
      <c r="I32" s="33" t="s">
        <v>18</v>
      </c>
    </row>
    <row r="33" spans="1:9" s="21" customFormat="1" ht="24.95" customHeight="1" x14ac:dyDescent="0.25">
      <c r="A33" s="39" t="s">
        <v>113</v>
      </c>
      <c r="B33" s="39" t="s">
        <v>114</v>
      </c>
      <c r="C33" s="40" t="s">
        <v>115</v>
      </c>
      <c r="D33" s="41">
        <v>44795</v>
      </c>
      <c r="E33" s="25">
        <v>50000</v>
      </c>
      <c r="F33" s="17"/>
      <c r="G33" s="18">
        <v>0</v>
      </c>
      <c r="H33" s="19">
        <f t="shared" si="0"/>
        <v>50000</v>
      </c>
      <c r="I33" s="33" t="s">
        <v>16</v>
      </c>
    </row>
    <row r="34" spans="1:9" s="21" customFormat="1" ht="24.95" customHeight="1" x14ac:dyDescent="0.25">
      <c r="A34" s="39" t="s">
        <v>28</v>
      </c>
      <c r="B34" s="39" t="s">
        <v>20</v>
      </c>
      <c r="C34" s="40" t="s">
        <v>29</v>
      </c>
      <c r="D34" s="41">
        <v>44767</v>
      </c>
      <c r="E34" s="25">
        <v>299999.99</v>
      </c>
      <c r="F34" s="26">
        <v>44775</v>
      </c>
      <c r="G34" s="18">
        <v>299999.99</v>
      </c>
      <c r="H34" s="19">
        <f t="shared" si="0"/>
        <v>0</v>
      </c>
      <c r="I34" s="20" t="s">
        <v>18</v>
      </c>
    </row>
    <row r="35" spans="1:9" s="21" customFormat="1" ht="24.95" customHeight="1" x14ac:dyDescent="0.25">
      <c r="A35" s="39" t="s">
        <v>30</v>
      </c>
      <c r="B35" s="39" t="s">
        <v>20</v>
      </c>
      <c r="C35" s="40" t="s">
        <v>116</v>
      </c>
      <c r="D35" s="41">
        <v>44796</v>
      </c>
      <c r="E35" s="25">
        <v>20000</v>
      </c>
      <c r="F35" s="17"/>
      <c r="G35" s="18">
        <v>0</v>
      </c>
      <c r="H35" s="19">
        <f t="shared" si="0"/>
        <v>20000</v>
      </c>
      <c r="I35" s="33" t="s">
        <v>16</v>
      </c>
    </row>
    <row r="36" spans="1:9" s="21" customFormat="1" ht="24.95" customHeight="1" x14ac:dyDescent="0.25">
      <c r="A36" s="39" t="s">
        <v>31</v>
      </c>
      <c r="B36" s="39" t="s">
        <v>20</v>
      </c>
      <c r="C36" s="40" t="s">
        <v>117</v>
      </c>
      <c r="D36" s="41">
        <v>44791</v>
      </c>
      <c r="E36" s="25">
        <v>88000</v>
      </c>
      <c r="F36" s="17"/>
      <c r="G36" s="18">
        <v>0</v>
      </c>
      <c r="H36" s="19">
        <f t="shared" si="0"/>
        <v>88000</v>
      </c>
      <c r="I36" s="33" t="s">
        <v>16</v>
      </c>
    </row>
    <row r="37" spans="1:9" s="21" customFormat="1" ht="24.95" customHeight="1" x14ac:dyDescent="0.25">
      <c r="A37" s="39" t="s">
        <v>118</v>
      </c>
      <c r="B37" s="39" t="s">
        <v>20</v>
      </c>
      <c r="C37" s="40" t="s">
        <v>119</v>
      </c>
      <c r="D37" s="41">
        <v>44777</v>
      </c>
      <c r="E37" s="25">
        <v>120000.01</v>
      </c>
      <c r="F37" s="17"/>
      <c r="G37" s="19">
        <v>0</v>
      </c>
      <c r="H37" s="19">
        <f t="shared" si="0"/>
        <v>120000.01</v>
      </c>
      <c r="I37" s="33" t="s">
        <v>16</v>
      </c>
    </row>
    <row r="38" spans="1:9" s="21" customFormat="1" ht="24.95" customHeight="1" x14ac:dyDescent="0.25">
      <c r="A38" s="39" t="s">
        <v>118</v>
      </c>
      <c r="B38" s="39" t="s">
        <v>20</v>
      </c>
      <c r="C38" s="40" t="s">
        <v>120</v>
      </c>
      <c r="D38" s="41">
        <v>44777</v>
      </c>
      <c r="E38" s="25">
        <v>120000.01</v>
      </c>
      <c r="F38" s="17"/>
      <c r="G38" s="19">
        <v>0</v>
      </c>
      <c r="H38" s="19">
        <f t="shared" si="0"/>
        <v>120000.01</v>
      </c>
      <c r="I38" s="33" t="s">
        <v>16</v>
      </c>
    </row>
    <row r="39" spans="1:9" s="21" customFormat="1" ht="24.95" customHeight="1" x14ac:dyDescent="0.25">
      <c r="A39" s="52" t="s">
        <v>34</v>
      </c>
      <c r="B39" s="52" t="s">
        <v>35</v>
      </c>
      <c r="C39" s="54" t="s">
        <v>133</v>
      </c>
      <c r="D39" s="53">
        <v>44774</v>
      </c>
      <c r="E39" s="27">
        <v>12779.23</v>
      </c>
      <c r="F39" s="26">
        <v>44796</v>
      </c>
      <c r="G39" s="18">
        <v>12779.23</v>
      </c>
      <c r="H39" s="19">
        <f t="shared" si="0"/>
        <v>0</v>
      </c>
      <c r="I39" s="33" t="s">
        <v>18</v>
      </c>
    </row>
    <row r="40" spans="1:9" s="21" customFormat="1" ht="24.95" customHeight="1" x14ac:dyDescent="0.25">
      <c r="A40" s="52" t="s">
        <v>34</v>
      </c>
      <c r="B40" s="52" t="s">
        <v>35</v>
      </c>
      <c r="C40" s="55" t="s">
        <v>36</v>
      </c>
      <c r="D40" s="53">
        <v>44761</v>
      </c>
      <c r="E40" s="27">
        <v>8519.9500000000007</v>
      </c>
      <c r="F40" s="31">
        <v>44781</v>
      </c>
      <c r="G40" s="18">
        <v>8519.9500000000007</v>
      </c>
      <c r="H40" s="19">
        <f t="shared" si="0"/>
        <v>0</v>
      </c>
      <c r="I40" s="20" t="s">
        <v>18</v>
      </c>
    </row>
    <row r="41" spans="1:9" s="21" customFormat="1" ht="24.95" customHeight="1" x14ac:dyDescent="0.25">
      <c r="A41" s="52" t="s">
        <v>34</v>
      </c>
      <c r="B41" s="52" t="s">
        <v>35</v>
      </c>
      <c r="C41" s="55" t="s">
        <v>37</v>
      </c>
      <c r="D41" s="53">
        <v>44763</v>
      </c>
      <c r="E41" s="27">
        <v>66701.119999999995</v>
      </c>
      <c r="F41" s="31">
        <v>44781</v>
      </c>
      <c r="G41" s="18">
        <v>66701.119999999995</v>
      </c>
      <c r="H41" s="19">
        <f t="shared" si="0"/>
        <v>0</v>
      </c>
      <c r="I41" s="20" t="s">
        <v>18</v>
      </c>
    </row>
    <row r="42" spans="1:9" s="21" customFormat="1" ht="24.95" customHeight="1" x14ac:dyDescent="0.25">
      <c r="A42" s="52" t="s">
        <v>34</v>
      </c>
      <c r="B42" s="52" t="s">
        <v>35</v>
      </c>
      <c r="C42" s="55" t="s">
        <v>38</v>
      </c>
      <c r="D42" s="53">
        <v>44767</v>
      </c>
      <c r="E42" s="27">
        <v>10741.23</v>
      </c>
      <c r="F42" s="31">
        <v>44781</v>
      </c>
      <c r="G42" s="18">
        <v>10741.23</v>
      </c>
      <c r="H42" s="19">
        <f t="shared" si="0"/>
        <v>0</v>
      </c>
      <c r="I42" s="20" t="s">
        <v>18</v>
      </c>
    </row>
    <row r="43" spans="1:9" s="21" customFormat="1" ht="24.95" customHeight="1" x14ac:dyDescent="0.25">
      <c r="A43" s="52" t="s">
        <v>34</v>
      </c>
      <c r="B43" s="52" t="s">
        <v>35</v>
      </c>
      <c r="C43" s="55" t="s">
        <v>39</v>
      </c>
      <c r="D43" s="53">
        <v>44768</v>
      </c>
      <c r="E43" s="27">
        <v>7468.11</v>
      </c>
      <c r="F43" s="26">
        <v>44785</v>
      </c>
      <c r="G43" s="18">
        <v>7468.11</v>
      </c>
      <c r="H43" s="19">
        <f t="shared" si="0"/>
        <v>0</v>
      </c>
      <c r="I43" s="20" t="s">
        <v>18</v>
      </c>
    </row>
    <row r="44" spans="1:9" s="21" customFormat="1" ht="24.95" customHeight="1" x14ac:dyDescent="0.25">
      <c r="A44" s="52" t="s">
        <v>34</v>
      </c>
      <c r="B44" s="52" t="s">
        <v>35</v>
      </c>
      <c r="C44" s="55" t="s">
        <v>40</v>
      </c>
      <c r="D44" s="53">
        <v>44768</v>
      </c>
      <c r="E44" s="27">
        <v>8818.64</v>
      </c>
      <c r="F44" s="26">
        <v>44785</v>
      </c>
      <c r="G44" s="18">
        <v>8818.64</v>
      </c>
      <c r="H44" s="19">
        <f t="shared" ref="H44:H75" si="1">+E44-G44</f>
        <v>0</v>
      </c>
      <c r="I44" s="20" t="s">
        <v>18</v>
      </c>
    </row>
    <row r="45" spans="1:9" s="21" customFormat="1" ht="24.95" customHeight="1" x14ac:dyDescent="0.25">
      <c r="A45" s="39" t="s">
        <v>41</v>
      </c>
      <c r="B45" s="39" t="s">
        <v>42</v>
      </c>
      <c r="C45" s="40" t="s">
        <v>43</v>
      </c>
      <c r="D45" s="41">
        <v>44754</v>
      </c>
      <c r="E45" s="25">
        <v>9307.2000000000007</v>
      </c>
      <c r="F45" s="23">
        <v>44781</v>
      </c>
      <c r="G45" s="18">
        <v>9307.2000000000007</v>
      </c>
      <c r="H45" s="19">
        <f t="shared" si="1"/>
        <v>0</v>
      </c>
      <c r="I45" s="20" t="s">
        <v>18</v>
      </c>
    </row>
    <row r="46" spans="1:9" s="21" customFormat="1" ht="24.95" customHeight="1" x14ac:dyDescent="0.25">
      <c r="A46" s="52" t="s">
        <v>32</v>
      </c>
      <c r="B46" s="52" t="s">
        <v>33</v>
      </c>
      <c r="C46" s="40" t="s">
        <v>121</v>
      </c>
      <c r="D46" s="53">
        <v>44774</v>
      </c>
      <c r="E46" s="37">
        <v>523714.2</v>
      </c>
      <c r="F46" s="17"/>
      <c r="G46" s="19">
        <v>0</v>
      </c>
      <c r="H46" s="19">
        <f t="shared" si="1"/>
        <v>523714.2</v>
      </c>
      <c r="I46" s="26" t="s">
        <v>16</v>
      </c>
    </row>
    <row r="47" spans="1:9" s="21" customFormat="1" ht="24.95" customHeight="1" x14ac:dyDescent="0.25">
      <c r="A47" s="52" t="s">
        <v>32</v>
      </c>
      <c r="B47" s="52" t="s">
        <v>33</v>
      </c>
      <c r="C47" s="40" t="s">
        <v>122</v>
      </c>
      <c r="D47" s="53">
        <v>44776</v>
      </c>
      <c r="E47" s="27">
        <v>1073729.3600000001</v>
      </c>
      <c r="F47" s="38"/>
      <c r="G47" s="19">
        <v>0</v>
      </c>
      <c r="H47" s="19">
        <f t="shared" si="1"/>
        <v>1073729.3600000001</v>
      </c>
      <c r="I47" s="26" t="s">
        <v>16</v>
      </c>
    </row>
    <row r="48" spans="1:9" s="21" customFormat="1" ht="24.95" customHeight="1" x14ac:dyDescent="0.25">
      <c r="A48" s="52" t="s">
        <v>32</v>
      </c>
      <c r="B48" s="52" t="s">
        <v>33</v>
      </c>
      <c r="C48" s="40" t="s">
        <v>123</v>
      </c>
      <c r="D48" s="53">
        <v>44777</v>
      </c>
      <c r="E48" s="27">
        <v>51011.77</v>
      </c>
      <c r="F48" s="38"/>
      <c r="G48" s="19">
        <v>0</v>
      </c>
      <c r="H48" s="19">
        <f t="shared" si="1"/>
        <v>51011.77</v>
      </c>
      <c r="I48" s="26" t="s">
        <v>16</v>
      </c>
    </row>
    <row r="49" spans="1:9" s="21" customFormat="1" ht="24.95" customHeight="1" x14ac:dyDescent="0.25">
      <c r="A49" s="52" t="s">
        <v>32</v>
      </c>
      <c r="B49" s="52" t="s">
        <v>33</v>
      </c>
      <c r="C49" s="40" t="s">
        <v>124</v>
      </c>
      <c r="D49" s="53">
        <v>44778</v>
      </c>
      <c r="E49" s="27">
        <v>344771.4</v>
      </c>
      <c r="F49" s="38"/>
      <c r="G49" s="19">
        <v>0</v>
      </c>
      <c r="H49" s="19">
        <f t="shared" si="1"/>
        <v>344771.4</v>
      </c>
      <c r="I49" s="26" t="s">
        <v>16</v>
      </c>
    </row>
    <row r="50" spans="1:9" s="21" customFormat="1" ht="24.95" customHeight="1" x14ac:dyDescent="0.25">
      <c r="A50" s="52" t="s">
        <v>32</v>
      </c>
      <c r="B50" s="52" t="s">
        <v>33</v>
      </c>
      <c r="C50" s="40" t="s">
        <v>125</v>
      </c>
      <c r="D50" s="53">
        <v>44782</v>
      </c>
      <c r="E50" s="27">
        <v>245179.2</v>
      </c>
      <c r="F50" s="32"/>
      <c r="G50" s="19">
        <v>0</v>
      </c>
      <c r="H50" s="19">
        <f t="shared" si="1"/>
        <v>245179.2</v>
      </c>
      <c r="I50" s="26" t="s">
        <v>16</v>
      </c>
    </row>
    <row r="51" spans="1:9" s="21" customFormat="1" ht="24.95" customHeight="1" x14ac:dyDescent="0.25">
      <c r="A51" s="52" t="s">
        <v>32</v>
      </c>
      <c r="B51" s="52" t="s">
        <v>33</v>
      </c>
      <c r="C51" s="40" t="s">
        <v>126</v>
      </c>
      <c r="D51" s="53">
        <v>44783</v>
      </c>
      <c r="E51" s="27">
        <v>22753544.899999999</v>
      </c>
      <c r="F51" s="17"/>
      <c r="G51" s="19">
        <v>0</v>
      </c>
      <c r="H51" s="19">
        <f t="shared" si="1"/>
        <v>22753544.899999999</v>
      </c>
      <c r="I51" s="26" t="s">
        <v>16</v>
      </c>
    </row>
    <row r="52" spans="1:9" s="21" customFormat="1" ht="24.95" customHeight="1" x14ac:dyDescent="0.25">
      <c r="A52" s="52" t="s">
        <v>32</v>
      </c>
      <c r="B52" s="52" t="s">
        <v>33</v>
      </c>
      <c r="C52" s="40" t="s">
        <v>127</v>
      </c>
      <c r="D52" s="53">
        <v>44788</v>
      </c>
      <c r="E52" s="27">
        <v>3776232</v>
      </c>
      <c r="F52" s="17"/>
      <c r="G52" s="19">
        <v>0</v>
      </c>
      <c r="H52" s="19">
        <f t="shared" si="1"/>
        <v>3776232</v>
      </c>
      <c r="I52" s="26" t="s">
        <v>16</v>
      </c>
    </row>
    <row r="53" spans="1:9" s="21" customFormat="1" ht="24.95" customHeight="1" x14ac:dyDescent="0.25">
      <c r="A53" s="52" t="s">
        <v>32</v>
      </c>
      <c r="B53" s="52" t="s">
        <v>33</v>
      </c>
      <c r="C53" s="40" t="s">
        <v>128</v>
      </c>
      <c r="D53" s="53">
        <v>44790</v>
      </c>
      <c r="E53" s="27">
        <v>18681944.620000001</v>
      </c>
      <c r="F53" s="35"/>
      <c r="G53" s="19">
        <v>0</v>
      </c>
      <c r="H53" s="19">
        <f t="shared" si="1"/>
        <v>18681944.620000001</v>
      </c>
      <c r="I53" s="26" t="s">
        <v>16</v>
      </c>
    </row>
    <row r="54" spans="1:9" s="21" customFormat="1" ht="24.95" customHeight="1" x14ac:dyDescent="0.25">
      <c r="A54" s="52" t="s">
        <v>32</v>
      </c>
      <c r="B54" s="52" t="s">
        <v>33</v>
      </c>
      <c r="C54" s="40" t="s">
        <v>129</v>
      </c>
      <c r="D54" s="53">
        <v>44796</v>
      </c>
      <c r="E54" s="27">
        <v>3765948</v>
      </c>
      <c r="F54" s="35"/>
      <c r="G54" s="18">
        <v>0</v>
      </c>
      <c r="H54" s="19">
        <f t="shared" si="1"/>
        <v>3765948</v>
      </c>
      <c r="I54" s="26" t="s">
        <v>16</v>
      </c>
    </row>
    <row r="55" spans="1:9" s="21" customFormat="1" ht="24.95" customHeight="1" x14ac:dyDescent="0.25">
      <c r="A55" s="52" t="s">
        <v>32</v>
      </c>
      <c r="B55" s="52" t="s">
        <v>33</v>
      </c>
      <c r="C55" s="40" t="s">
        <v>130</v>
      </c>
      <c r="D55" s="53">
        <v>44797</v>
      </c>
      <c r="E55" s="27">
        <v>24386297.489999998</v>
      </c>
      <c r="F55" s="35"/>
      <c r="G55" s="18">
        <v>0</v>
      </c>
      <c r="H55" s="19">
        <f t="shared" si="1"/>
        <v>24386297.489999998</v>
      </c>
      <c r="I55" s="26" t="s">
        <v>16</v>
      </c>
    </row>
    <row r="56" spans="1:9" s="21" customFormat="1" ht="24.95" customHeight="1" x14ac:dyDescent="0.25">
      <c r="A56" s="52" t="s">
        <v>32</v>
      </c>
      <c r="B56" s="52" t="s">
        <v>33</v>
      </c>
      <c r="C56" s="40" t="s">
        <v>131</v>
      </c>
      <c r="D56" s="53">
        <v>44802</v>
      </c>
      <c r="E56" s="25">
        <v>4582072</v>
      </c>
      <c r="F56" s="35"/>
      <c r="G56" s="18">
        <v>0</v>
      </c>
      <c r="H56" s="19">
        <f t="shared" si="1"/>
        <v>4582072</v>
      </c>
      <c r="I56" s="26" t="s">
        <v>16</v>
      </c>
    </row>
    <row r="57" spans="1:9" s="21" customFormat="1" ht="24.95" customHeight="1" x14ac:dyDescent="0.25">
      <c r="A57" s="52" t="s">
        <v>32</v>
      </c>
      <c r="B57" s="52" t="s">
        <v>33</v>
      </c>
      <c r="C57" s="40" t="s">
        <v>132</v>
      </c>
      <c r="D57" s="53">
        <v>44804</v>
      </c>
      <c r="E57" s="25">
        <v>22398607.5</v>
      </c>
      <c r="F57" s="32"/>
      <c r="G57" s="18">
        <v>0</v>
      </c>
      <c r="H57" s="19">
        <f t="shared" si="1"/>
        <v>22398607.5</v>
      </c>
      <c r="I57" s="26" t="s">
        <v>16</v>
      </c>
    </row>
    <row r="58" spans="1:9" s="21" customFormat="1" ht="24.95" customHeight="1" x14ac:dyDescent="0.25">
      <c r="A58" s="43" t="s">
        <v>182</v>
      </c>
      <c r="B58" s="56" t="s">
        <v>20</v>
      </c>
      <c r="C58" s="52" t="s">
        <v>183</v>
      </c>
      <c r="D58" s="51">
        <v>44771</v>
      </c>
      <c r="E58" s="25">
        <v>100000</v>
      </c>
      <c r="F58" s="30">
        <v>44791</v>
      </c>
      <c r="G58" s="18">
        <v>100000</v>
      </c>
      <c r="H58" s="19">
        <f t="shared" si="1"/>
        <v>0</v>
      </c>
      <c r="I58" s="20" t="s">
        <v>18</v>
      </c>
    </row>
    <row r="59" spans="1:9" s="21" customFormat="1" ht="24.95" customHeight="1" x14ac:dyDescent="0.25">
      <c r="A59" s="39" t="s">
        <v>136</v>
      </c>
      <c r="B59" s="39" t="s">
        <v>17</v>
      </c>
      <c r="C59" s="40" t="s">
        <v>137</v>
      </c>
      <c r="D59" s="41">
        <v>44796</v>
      </c>
      <c r="E59" s="25">
        <v>82600</v>
      </c>
      <c r="F59" s="38"/>
      <c r="G59" s="18">
        <v>0</v>
      </c>
      <c r="H59" s="19">
        <f t="shared" si="1"/>
        <v>82600</v>
      </c>
      <c r="I59" s="33" t="s">
        <v>16</v>
      </c>
    </row>
    <row r="60" spans="1:9" s="21" customFormat="1" ht="24.95" customHeight="1" x14ac:dyDescent="0.25">
      <c r="A60" s="52" t="s">
        <v>138</v>
      </c>
      <c r="B60" s="52" t="s">
        <v>139</v>
      </c>
      <c r="C60" s="52" t="s">
        <v>140</v>
      </c>
      <c r="D60" s="41">
        <v>44774</v>
      </c>
      <c r="E60" s="24">
        <v>70800</v>
      </c>
      <c r="F60" s="26">
        <v>44792</v>
      </c>
      <c r="G60" s="18">
        <v>70800</v>
      </c>
      <c r="H60" s="19">
        <f t="shared" si="1"/>
        <v>0</v>
      </c>
      <c r="I60" s="33" t="s">
        <v>18</v>
      </c>
    </row>
    <row r="61" spans="1:9" s="21" customFormat="1" ht="24.95" customHeight="1" x14ac:dyDescent="0.25">
      <c r="A61" s="39" t="s">
        <v>141</v>
      </c>
      <c r="B61" s="43" t="s">
        <v>20</v>
      </c>
      <c r="C61" s="40" t="s">
        <v>142</v>
      </c>
      <c r="D61" s="41">
        <v>44796</v>
      </c>
      <c r="E61" s="25">
        <v>299999.99</v>
      </c>
      <c r="F61" s="38"/>
      <c r="G61" s="18">
        <v>0</v>
      </c>
      <c r="H61" s="19">
        <f t="shared" si="1"/>
        <v>299999.99</v>
      </c>
      <c r="I61" s="33" t="s">
        <v>16</v>
      </c>
    </row>
    <row r="62" spans="1:9" s="21" customFormat="1" ht="24.95" customHeight="1" x14ac:dyDescent="0.25">
      <c r="A62" s="39" t="s">
        <v>143</v>
      </c>
      <c r="B62" s="39" t="s">
        <v>144</v>
      </c>
      <c r="C62" s="40" t="s">
        <v>145</v>
      </c>
      <c r="D62" s="41">
        <v>44783</v>
      </c>
      <c r="E62" s="25">
        <v>16284</v>
      </c>
      <c r="F62" s="26">
        <v>44796</v>
      </c>
      <c r="G62" s="18">
        <v>16284</v>
      </c>
      <c r="H62" s="19">
        <f t="shared" si="1"/>
        <v>0</v>
      </c>
      <c r="I62" s="33" t="s">
        <v>18</v>
      </c>
    </row>
    <row r="63" spans="1:9" s="21" customFormat="1" ht="24.95" customHeight="1" x14ac:dyDescent="0.25">
      <c r="A63" s="39" t="s">
        <v>143</v>
      </c>
      <c r="B63" s="39" t="s">
        <v>144</v>
      </c>
      <c r="C63" s="40" t="s">
        <v>146</v>
      </c>
      <c r="D63" s="41">
        <v>44790</v>
      </c>
      <c r="E63" s="25">
        <v>3419476.52</v>
      </c>
      <c r="F63" s="17"/>
      <c r="G63" s="18">
        <v>0</v>
      </c>
      <c r="H63" s="19">
        <f t="shared" si="1"/>
        <v>3419476.52</v>
      </c>
      <c r="I63" s="33" t="s">
        <v>16</v>
      </c>
    </row>
    <row r="64" spans="1:9" s="21" customFormat="1" ht="24.95" customHeight="1" x14ac:dyDescent="0.25">
      <c r="A64" s="39" t="s">
        <v>44</v>
      </c>
      <c r="B64" s="39" t="s">
        <v>45</v>
      </c>
      <c r="C64" s="40" t="s">
        <v>147</v>
      </c>
      <c r="D64" s="41">
        <v>44796</v>
      </c>
      <c r="E64" s="25">
        <v>8614</v>
      </c>
      <c r="F64" s="17"/>
      <c r="G64" s="18">
        <v>0</v>
      </c>
      <c r="H64" s="19">
        <f t="shared" si="1"/>
        <v>8614</v>
      </c>
      <c r="I64" s="33" t="s">
        <v>16</v>
      </c>
    </row>
    <row r="65" spans="1:9" s="21" customFormat="1" ht="24.95" customHeight="1" x14ac:dyDescent="0.25">
      <c r="A65" s="39" t="s">
        <v>44</v>
      </c>
      <c r="B65" s="39" t="s">
        <v>45</v>
      </c>
      <c r="C65" s="40" t="s">
        <v>46</v>
      </c>
      <c r="D65" s="41">
        <v>44769</v>
      </c>
      <c r="E65" s="25">
        <v>6136</v>
      </c>
      <c r="F65" s="26">
        <v>44782</v>
      </c>
      <c r="G65" s="18">
        <v>6136</v>
      </c>
      <c r="H65" s="19">
        <f t="shared" si="1"/>
        <v>0</v>
      </c>
      <c r="I65" s="20" t="s">
        <v>18</v>
      </c>
    </row>
    <row r="66" spans="1:9" s="21" customFormat="1" ht="24.95" customHeight="1" x14ac:dyDescent="0.25">
      <c r="A66" s="39" t="s">
        <v>47</v>
      </c>
      <c r="B66" s="39" t="s">
        <v>20</v>
      </c>
      <c r="C66" s="40" t="s">
        <v>22</v>
      </c>
      <c r="D66" s="41">
        <v>44757</v>
      </c>
      <c r="E66" s="25">
        <v>100000</v>
      </c>
      <c r="F66" s="26">
        <v>44775</v>
      </c>
      <c r="G66" s="18">
        <v>100000</v>
      </c>
      <c r="H66" s="19">
        <f t="shared" si="1"/>
        <v>0</v>
      </c>
      <c r="I66" s="20" t="s">
        <v>18</v>
      </c>
    </row>
    <row r="67" spans="1:9" s="21" customFormat="1" ht="24.95" customHeight="1" x14ac:dyDescent="0.25">
      <c r="A67" s="39" t="s">
        <v>184</v>
      </c>
      <c r="B67" s="39" t="s">
        <v>185</v>
      </c>
      <c r="C67" s="40" t="s">
        <v>186</v>
      </c>
      <c r="D67" s="41">
        <v>44713</v>
      </c>
      <c r="E67" s="25">
        <v>266129.58</v>
      </c>
      <c r="F67" s="26">
        <v>44783</v>
      </c>
      <c r="G67" s="18">
        <v>266129.58</v>
      </c>
      <c r="H67" s="19">
        <f t="shared" si="1"/>
        <v>0</v>
      </c>
      <c r="I67" s="20" t="s">
        <v>18</v>
      </c>
    </row>
    <row r="68" spans="1:9" s="21" customFormat="1" ht="24.95" customHeight="1" x14ac:dyDescent="0.25">
      <c r="A68" s="39" t="s">
        <v>48</v>
      </c>
      <c r="B68" s="39" t="s">
        <v>49</v>
      </c>
      <c r="C68" s="40" t="s">
        <v>50</v>
      </c>
      <c r="D68" s="41">
        <v>44772</v>
      </c>
      <c r="E68" s="25">
        <v>77350</v>
      </c>
      <c r="F68" s="26">
        <v>44791</v>
      </c>
      <c r="G68" s="18">
        <v>77350</v>
      </c>
      <c r="H68" s="19">
        <f t="shared" si="1"/>
        <v>0</v>
      </c>
      <c r="I68" s="20" t="s">
        <v>18</v>
      </c>
    </row>
    <row r="69" spans="1:9" s="21" customFormat="1" ht="24.95" customHeight="1" x14ac:dyDescent="0.25">
      <c r="A69" s="39" t="s">
        <v>48</v>
      </c>
      <c r="B69" s="39" t="s">
        <v>49</v>
      </c>
      <c r="C69" s="40" t="s">
        <v>51</v>
      </c>
      <c r="D69" s="41">
        <v>44772</v>
      </c>
      <c r="E69" s="25">
        <v>4650</v>
      </c>
      <c r="F69" s="26">
        <v>44791</v>
      </c>
      <c r="G69" s="18">
        <v>4650</v>
      </c>
      <c r="H69" s="19">
        <f t="shared" si="1"/>
        <v>0</v>
      </c>
      <c r="I69" s="20" t="s">
        <v>18</v>
      </c>
    </row>
    <row r="70" spans="1:9" s="21" customFormat="1" ht="24.95" customHeight="1" x14ac:dyDescent="0.25">
      <c r="A70" s="39" t="s">
        <v>48</v>
      </c>
      <c r="B70" s="39" t="s">
        <v>49</v>
      </c>
      <c r="C70" s="40" t="s">
        <v>52</v>
      </c>
      <c r="D70" s="41">
        <v>44772</v>
      </c>
      <c r="E70" s="25">
        <v>1550</v>
      </c>
      <c r="F70" s="26">
        <v>44791</v>
      </c>
      <c r="G70" s="18">
        <v>1550</v>
      </c>
      <c r="H70" s="19">
        <f t="shared" si="1"/>
        <v>0</v>
      </c>
      <c r="I70" s="20" t="s">
        <v>18</v>
      </c>
    </row>
    <row r="71" spans="1:9" s="21" customFormat="1" ht="24.95" customHeight="1" x14ac:dyDescent="0.25">
      <c r="A71" s="39" t="s">
        <v>48</v>
      </c>
      <c r="B71" s="39" t="s">
        <v>49</v>
      </c>
      <c r="C71" s="40" t="s">
        <v>53</v>
      </c>
      <c r="D71" s="41">
        <v>44772</v>
      </c>
      <c r="E71" s="25">
        <v>846</v>
      </c>
      <c r="F71" s="26">
        <v>44791</v>
      </c>
      <c r="G71" s="18">
        <v>846</v>
      </c>
      <c r="H71" s="19">
        <f t="shared" si="1"/>
        <v>0</v>
      </c>
      <c r="I71" s="20" t="s">
        <v>18</v>
      </c>
    </row>
    <row r="72" spans="1:9" s="21" customFormat="1" ht="24.95" customHeight="1" x14ac:dyDescent="0.25">
      <c r="A72" s="39" t="s">
        <v>48</v>
      </c>
      <c r="B72" s="39" t="s">
        <v>49</v>
      </c>
      <c r="C72" s="40" t="s">
        <v>54</v>
      </c>
      <c r="D72" s="41">
        <v>44772</v>
      </c>
      <c r="E72" s="25">
        <v>2585</v>
      </c>
      <c r="F72" s="26">
        <v>44791</v>
      </c>
      <c r="G72" s="18">
        <v>2585</v>
      </c>
      <c r="H72" s="19">
        <f t="shared" si="1"/>
        <v>0</v>
      </c>
      <c r="I72" s="20" t="s">
        <v>18</v>
      </c>
    </row>
    <row r="73" spans="1:9" s="21" customFormat="1" ht="24.95" customHeight="1" x14ac:dyDescent="0.25">
      <c r="A73" s="39" t="s">
        <v>55</v>
      </c>
      <c r="B73" s="39" t="s">
        <v>20</v>
      </c>
      <c r="C73" s="40" t="s">
        <v>56</v>
      </c>
      <c r="D73" s="41">
        <v>44761</v>
      </c>
      <c r="E73" s="25">
        <v>150000</v>
      </c>
      <c r="F73" s="26">
        <v>44775</v>
      </c>
      <c r="G73" s="18">
        <v>150000</v>
      </c>
      <c r="H73" s="19">
        <f t="shared" si="1"/>
        <v>0</v>
      </c>
      <c r="I73" s="20" t="s">
        <v>18</v>
      </c>
    </row>
    <row r="74" spans="1:9" s="21" customFormat="1" ht="24.95" customHeight="1" x14ac:dyDescent="0.25">
      <c r="A74" s="39" t="s">
        <v>57</v>
      </c>
      <c r="B74" s="39" t="s">
        <v>58</v>
      </c>
      <c r="C74" s="40" t="s">
        <v>59</v>
      </c>
      <c r="D74" s="41" t="s">
        <v>60</v>
      </c>
      <c r="E74" s="25">
        <v>663880.55000000005</v>
      </c>
      <c r="F74" s="26">
        <v>44785</v>
      </c>
      <c r="G74" s="18">
        <v>663880.55000000005</v>
      </c>
      <c r="H74" s="19">
        <f t="shared" si="1"/>
        <v>0</v>
      </c>
      <c r="I74" s="20" t="s">
        <v>18</v>
      </c>
    </row>
    <row r="75" spans="1:9" s="21" customFormat="1" ht="24.95" customHeight="1" x14ac:dyDescent="0.25">
      <c r="A75" s="39" t="s">
        <v>148</v>
      </c>
      <c r="B75" s="52" t="s">
        <v>144</v>
      </c>
      <c r="C75" s="40" t="s">
        <v>149</v>
      </c>
      <c r="D75" s="53">
        <v>44775</v>
      </c>
      <c r="E75" s="28">
        <v>8496</v>
      </c>
      <c r="F75" s="17"/>
      <c r="G75" s="18">
        <v>0</v>
      </c>
      <c r="H75" s="19">
        <f t="shared" si="1"/>
        <v>8496</v>
      </c>
      <c r="I75" s="33" t="s">
        <v>16</v>
      </c>
    </row>
    <row r="76" spans="1:9" s="21" customFormat="1" ht="24.95" customHeight="1" x14ac:dyDescent="0.25">
      <c r="A76" s="39" t="s">
        <v>148</v>
      </c>
      <c r="B76" s="52" t="s">
        <v>144</v>
      </c>
      <c r="C76" s="40" t="s">
        <v>150</v>
      </c>
      <c r="D76" s="53">
        <v>44775</v>
      </c>
      <c r="E76" s="28">
        <v>18290</v>
      </c>
      <c r="F76" s="17"/>
      <c r="G76" s="18">
        <v>0</v>
      </c>
      <c r="H76" s="19">
        <f t="shared" ref="H76:H107" si="2">+E76-G76</f>
        <v>18290</v>
      </c>
      <c r="I76" s="33" t="s">
        <v>16</v>
      </c>
    </row>
    <row r="77" spans="1:9" s="21" customFormat="1" ht="24.95" customHeight="1" x14ac:dyDescent="0.25">
      <c r="A77" s="39" t="s">
        <v>148</v>
      </c>
      <c r="B77" s="52" t="s">
        <v>144</v>
      </c>
      <c r="C77" s="40" t="s">
        <v>151</v>
      </c>
      <c r="D77" s="53">
        <v>44775</v>
      </c>
      <c r="E77" s="28">
        <v>8496</v>
      </c>
      <c r="F77" s="17"/>
      <c r="G77" s="18">
        <v>0</v>
      </c>
      <c r="H77" s="19">
        <f t="shared" si="2"/>
        <v>8496</v>
      </c>
      <c r="I77" s="33" t="s">
        <v>16</v>
      </c>
    </row>
    <row r="78" spans="1:9" s="21" customFormat="1" ht="24.95" customHeight="1" x14ac:dyDescent="0.25">
      <c r="A78" s="39" t="s">
        <v>148</v>
      </c>
      <c r="B78" s="52" t="s">
        <v>144</v>
      </c>
      <c r="C78" s="40" t="s">
        <v>152</v>
      </c>
      <c r="D78" s="53">
        <v>44775</v>
      </c>
      <c r="E78" s="28">
        <v>8496</v>
      </c>
      <c r="F78" s="17"/>
      <c r="G78" s="18">
        <v>0</v>
      </c>
      <c r="H78" s="19">
        <f t="shared" si="2"/>
        <v>8496</v>
      </c>
      <c r="I78" s="33" t="s">
        <v>16</v>
      </c>
    </row>
    <row r="79" spans="1:9" s="21" customFormat="1" ht="24.95" customHeight="1" x14ac:dyDescent="0.25">
      <c r="A79" s="39" t="s">
        <v>148</v>
      </c>
      <c r="B79" s="52" t="s">
        <v>144</v>
      </c>
      <c r="C79" s="40" t="s">
        <v>153</v>
      </c>
      <c r="D79" s="53">
        <v>44775</v>
      </c>
      <c r="E79" s="28">
        <v>8496</v>
      </c>
      <c r="F79" s="17"/>
      <c r="G79" s="18">
        <v>0</v>
      </c>
      <c r="H79" s="19">
        <f t="shared" si="2"/>
        <v>8496</v>
      </c>
      <c r="I79" s="33" t="s">
        <v>16</v>
      </c>
    </row>
    <row r="80" spans="1:9" s="21" customFormat="1" ht="24.95" customHeight="1" x14ac:dyDescent="0.25">
      <c r="A80" s="57" t="s">
        <v>148</v>
      </c>
      <c r="B80" s="58" t="s">
        <v>144</v>
      </c>
      <c r="C80" s="46" t="s">
        <v>154</v>
      </c>
      <c r="D80" s="59">
        <v>44776</v>
      </c>
      <c r="E80" s="28">
        <v>67968</v>
      </c>
      <c r="F80" s="36"/>
      <c r="G80" s="18">
        <v>0</v>
      </c>
      <c r="H80" s="19">
        <f t="shared" si="2"/>
        <v>67968</v>
      </c>
      <c r="I80" s="33" t="s">
        <v>16</v>
      </c>
    </row>
    <row r="81" spans="1:9" s="21" customFormat="1" ht="24.95" customHeight="1" x14ac:dyDescent="0.25">
      <c r="A81" s="39" t="s">
        <v>148</v>
      </c>
      <c r="B81" s="52" t="s">
        <v>144</v>
      </c>
      <c r="C81" s="40" t="s">
        <v>155</v>
      </c>
      <c r="D81" s="53">
        <v>44783</v>
      </c>
      <c r="E81" s="28">
        <v>8496</v>
      </c>
      <c r="F81" s="17"/>
      <c r="G81" s="18">
        <v>0</v>
      </c>
      <c r="H81" s="19">
        <f t="shared" si="2"/>
        <v>8496</v>
      </c>
      <c r="I81" s="33" t="s">
        <v>16</v>
      </c>
    </row>
    <row r="82" spans="1:9" s="21" customFormat="1" ht="24.95" customHeight="1" x14ac:dyDescent="0.25">
      <c r="A82" s="39" t="s">
        <v>156</v>
      </c>
      <c r="B82" s="52" t="s">
        <v>157</v>
      </c>
      <c r="C82" s="40" t="s">
        <v>158</v>
      </c>
      <c r="D82" s="53">
        <v>44782</v>
      </c>
      <c r="E82" s="28">
        <v>105905.12</v>
      </c>
      <c r="F82" s="17"/>
      <c r="G82" s="18">
        <v>0</v>
      </c>
      <c r="H82" s="19">
        <f t="shared" si="2"/>
        <v>105905.12</v>
      </c>
      <c r="I82" s="33" t="s">
        <v>16</v>
      </c>
    </row>
    <row r="83" spans="1:9" s="21" customFormat="1" ht="24.95" customHeight="1" x14ac:dyDescent="0.25">
      <c r="A83" s="43" t="s">
        <v>61</v>
      </c>
      <c r="B83" s="43" t="s">
        <v>20</v>
      </c>
      <c r="C83" s="40" t="s">
        <v>62</v>
      </c>
      <c r="D83" s="51">
        <v>44769</v>
      </c>
      <c r="E83" s="28">
        <v>60000</v>
      </c>
      <c r="F83" s="26">
        <v>44775</v>
      </c>
      <c r="G83" s="18">
        <v>60000</v>
      </c>
      <c r="H83" s="19">
        <f t="shared" si="2"/>
        <v>0</v>
      </c>
      <c r="I83" s="20" t="s">
        <v>18</v>
      </c>
    </row>
    <row r="84" spans="1:9" s="21" customFormat="1" ht="24.95" customHeight="1" x14ac:dyDescent="0.25">
      <c r="A84" s="43" t="s">
        <v>63</v>
      </c>
      <c r="B84" s="60" t="s">
        <v>64</v>
      </c>
      <c r="C84" s="40" t="s">
        <v>159</v>
      </c>
      <c r="D84" s="51">
        <v>44776</v>
      </c>
      <c r="E84" s="28">
        <v>194818</v>
      </c>
      <c r="F84" s="26">
        <v>44784</v>
      </c>
      <c r="G84" s="18">
        <v>0</v>
      </c>
      <c r="H84" s="19">
        <f t="shared" si="2"/>
        <v>194818</v>
      </c>
      <c r="I84" s="33" t="s">
        <v>18</v>
      </c>
    </row>
    <row r="85" spans="1:9" s="21" customFormat="1" ht="24.95" customHeight="1" x14ac:dyDescent="0.25">
      <c r="A85" s="43" t="s">
        <v>63</v>
      </c>
      <c r="B85" s="60" t="s">
        <v>64</v>
      </c>
      <c r="C85" s="40" t="s">
        <v>65</v>
      </c>
      <c r="D85" s="51">
        <v>44748</v>
      </c>
      <c r="E85" s="28">
        <v>194818</v>
      </c>
      <c r="F85" s="26">
        <v>44783</v>
      </c>
      <c r="G85" s="18">
        <v>194818</v>
      </c>
      <c r="H85" s="19">
        <f t="shared" si="2"/>
        <v>0</v>
      </c>
      <c r="I85" s="20" t="s">
        <v>18</v>
      </c>
    </row>
    <row r="86" spans="1:9" s="21" customFormat="1" ht="24.95" customHeight="1" x14ac:dyDescent="0.25">
      <c r="A86" s="52" t="s">
        <v>187</v>
      </c>
      <c r="B86" s="52" t="s">
        <v>188</v>
      </c>
      <c r="C86" s="52" t="s">
        <v>189</v>
      </c>
      <c r="D86" s="53">
        <v>44749</v>
      </c>
      <c r="E86" s="24">
        <v>393436.19</v>
      </c>
      <c r="F86" s="26">
        <v>44783</v>
      </c>
      <c r="G86" s="18">
        <v>393436.19</v>
      </c>
      <c r="H86" s="19">
        <f t="shared" si="2"/>
        <v>0</v>
      </c>
      <c r="I86" s="20" t="s">
        <v>18</v>
      </c>
    </row>
    <row r="87" spans="1:9" s="21" customFormat="1" ht="24.95" customHeight="1" x14ac:dyDescent="0.25">
      <c r="A87" s="52" t="s">
        <v>187</v>
      </c>
      <c r="B87" s="52" t="s">
        <v>188</v>
      </c>
      <c r="C87" s="52" t="s">
        <v>190</v>
      </c>
      <c r="D87" s="53">
        <v>44750</v>
      </c>
      <c r="E87" s="24">
        <v>103351.36</v>
      </c>
      <c r="F87" s="26">
        <v>44783</v>
      </c>
      <c r="G87" s="18">
        <v>103351.36</v>
      </c>
      <c r="H87" s="19">
        <f t="shared" si="2"/>
        <v>0</v>
      </c>
      <c r="I87" s="20" t="s">
        <v>18</v>
      </c>
    </row>
    <row r="88" spans="1:9" s="21" customFormat="1" ht="24.95" customHeight="1" x14ac:dyDescent="0.25">
      <c r="A88" s="39" t="s">
        <v>191</v>
      </c>
      <c r="B88" s="52" t="s">
        <v>192</v>
      </c>
      <c r="C88" s="40" t="s">
        <v>193</v>
      </c>
      <c r="D88" s="41">
        <v>44756</v>
      </c>
      <c r="E88" s="25">
        <v>16602.599999999999</v>
      </c>
      <c r="F88" s="26">
        <v>44783</v>
      </c>
      <c r="G88" s="18">
        <v>16602.599999999999</v>
      </c>
      <c r="H88" s="19">
        <f t="shared" si="2"/>
        <v>0</v>
      </c>
      <c r="I88" s="20" t="s">
        <v>18</v>
      </c>
    </row>
    <row r="89" spans="1:9" s="21" customFormat="1" ht="24.95" customHeight="1" x14ac:dyDescent="0.25">
      <c r="A89" s="39" t="s">
        <v>66</v>
      </c>
      <c r="B89" s="52" t="s">
        <v>67</v>
      </c>
      <c r="C89" s="40" t="s">
        <v>160</v>
      </c>
      <c r="D89" s="42">
        <v>44782</v>
      </c>
      <c r="E89" s="25">
        <v>120000</v>
      </c>
      <c r="F89" s="26">
        <v>44791</v>
      </c>
      <c r="G89" s="18">
        <v>120000</v>
      </c>
      <c r="H89" s="19">
        <f t="shared" si="2"/>
        <v>0</v>
      </c>
      <c r="I89" s="33" t="s">
        <v>18</v>
      </c>
    </row>
    <row r="90" spans="1:9" s="21" customFormat="1" ht="24.95" customHeight="1" x14ac:dyDescent="0.25">
      <c r="A90" s="39" t="s">
        <v>66</v>
      </c>
      <c r="B90" s="52" t="s">
        <v>67</v>
      </c>
      <c r="C90" s="40" t="s">
        <v>161</v>
      </c>
      <c r="D90" s="42">
        <v>44782</v>
      </c>
      <c r="E90" s="25">
        <v>200000</v>
      </c>
      <c r="F90" s="26">
        <v>44791</v>
      </c>
      <c r="G90" s="18">
        <v>200000</v>
      </c>
      <c r="H90" s="19">
        <f t="shared" si="2"/>
        <v>0</v>
      </c>
      <c r="I90" s="33" t="s">
        <v>18</v>
      </c>
    </row>
    <row r="91" spans="1:9" s="21" customFormat="1" ht="24.95" customHeight="1" x14ac:dyDescent="0.25">
      <c r="A91" s="39" t="s">
        <v>66</v>
      </c>
      <c r="B91" s="52" t="s">
        <v>67</v>
      </c>
      <c r="C91" s="40" t="s">
        <v>162</v>
      </c>
      <c r="D91" s="42">
        <v>44782</v>
      </c>
      <c r="E91" s="25">
        <v>125000</v>
      </c>
      <c r="F91" s="26">
        <v>44791</v>
      </c>
      <c r="G91" s="18">
        <v>125000</v>
      </c>
      <c r="H91" s="19">
        <f t="shared" si="2"/>
        <v>0</v>
      </c>
      <c r="I91" s="20" t="s">
        <v>18</v>
      </c>
    </row>
    <row r="92" spans="1:9" s="21" customFormat="1" ht="24.95" customHeight="1" x14ac:dyDescent="0.25">
      <c r="A92" s="43" t="s">
        <v>163</v>
      </c>
      <c r="B92" s="43" t="s">
        <v>20</v>
      </c>
      <c r="C92" s="52" t="s">
        <v>164</v>
      </c>
      <c r="D92" s="51">
        <v>44798</v>
      </c>
      <c r="E92" s="16">
        <v>25000</v>
      </c>
      <c r="F92" s="17"/>
      <c r="G92" s="18">
        <v>0</v>
      </c>
      <c r="H92" s="19">
        <f t="shared" si="2"/>
        <v>25000</v>
      </c>
      <c r="I92" s="20" t="s">
        <v>16</v>
      </c>
    </row>
    <row r="93" spans="1:9" s="21" customFormat="1" ht="24.95" customHeight="1" x14ac:dyDescent="0.25">
      <c r="A93" s="39" t="s">
        <v>68</v>
      </c>
      <c r="B93" s="52" t="s">
        <v>20</v>
      </c>
      <c r="C93" s="40" t="s">
        <v>69</v>
      </c>
      <c r="D93" s="42">
        <v>44761</v>
      </c>
      <c r="E93" s="24">
        <v>100000</v>
      </c>
      <c r="F93" s="26">
        <v>44775</v>
      </c>
      <c r="G93" s="18">
        <v>100000</v>
      </c>
      <c r="H93" s="19">
        <f t="shared" si="2"/>
        <v>0</v>
      </c>
      <c r="I93" s="20" t="s">
        <v>18</v>
      </c>
    </row>
    <row r="94" spans="1:9" s="21" customFormat="1" ht="24.95" customHeight="1" x14ac:dyDescent="0.25">
      <c r="A94" s="52" t="s">
        <v>70</v>
      </c>
      <c r="B94" s="52" t="s">
        <v>35</v>
      </c>
      <c r="C94" s="52" t="s">
        <v>165</v>
      </c>
      <c r="D94" s="53">
        <v>44776</v>
      </c>
      <c r="E94" s="24">
        <v>17957</v>
      </c>
      <c r="F94" s="38"/>
      <c r="G94" s="18">
        <v>0</v>
      </c>
      <c r="H94" s="19">
        <f t="shared" si="2"/>
        <v>17957</v>
      </c>
      <c r="I94" s="20" t="s">
        <v>16</v>
      </c>
    </row>
    <row r="95" spans="1:9" s="21" customFormat="1" ht="24.95" customHeight="1" x14ac:dyDescent="0.25">
      <c r="A95" s="52" t="s">
        <v>70</v>
      </c>
      <c r="B95" s="52" t="s">
        <v>35</v>
      </c>
      <c r="C95" s="52" t="s">
        <v>166</v>
      </c>
      <c r="D95" s="53">
        <v>44782</v>
      </c>
      <c r="E95" s="24">
        <v>14175.14</v>
      </c>
      <c r="F95" s="38"/>
      <c r="G95" s="18">
        <v>0</v>
      </c>
      <c r="H95" s="19">
        <f t="shared" si="2"/>
        <v>14175.14</v>
      </c>
      <c r="I95" s="20" t="s">
        <v>16</v>
      </c>
    </row>
    <row r="96" spans="1:9" s="21" customFormat="1" ht="24.95" customHeight="1" x14ac:dyDescent="0.25">
      <c r="A96" s="52" t="s">
        <v>70</v>
      </c>
      <c r="B96" s="52" t="s">
        <v>35</v>
      </c>
      <c r="C96" s="52" t="s">
        <v>167</v>
      </c>
      <c r="D96" s="53">
        <v>44777</v>
      </c>
      <c r="E96" s="24">
        <v>39488.78</v>
      </c>
      <c r="F96" s="38"/>
      <c r="G96" s="18">
        <v>0</v>
      </c>
      <c r="H96" s="19">
        <f t="shared" si="2"/>
        <v>39488.78</v>
      </c>
      <c r="I96" s="20" t="s">
        <v>16</v>
      </c>
    </row>
    <row r="97" spans="1:9" s="21" customFormat="1" ht="24.95" customHeight="1" x14ac:dyDescent="0.25">
      <c r="A97" s="39" t="s">
        <v>168</v>
      </c>
      <c r="B97" s="52" t="s">
        <v>104</v>
      </c>
      <c r="C97" s="40" t="s">
        <v>169</v>
      </c>
      <c r="D97" s="42">
        <v>44778</v>
      </c>
      <c r="E97" s="25">
        <v>298909.34000000003</v>
      </c>
      <c r="F97" s="17"/>
      <c r="G97" s="18">
        <v>0</v>
      </c>
      <c r="H97" s="19">
        <f t="shared" si="2"/>
        <v>298909.34000000003</v>
      </c>
      <c r="I97" s="20" t="s">
        <v>16</v>
      </c>
    </row>
    <row r="98" spans="1:9" s="21" customFormat="1" ht="24.95" customHeight="1" x14ac:dyDescent="0.25">
      <c r="A98" s="39" t="s">
        <v>168</v>
      </c>
      <c r="B98" s="52" t="s">
        <v>104</v>
      </c>
      <c r="C98" s="40" t="s">
        <v>170</v>
      </c>
      <c r="D98" s="42">
        <v>44778</v>
      </c>
      <c r="E98" s="25">
        <v>94284.6</v>
      </c>
      <c r="F98" s="17"/>
      <c r="G98" s="18">
        <v>0</v>
      </c>
      <c r="H98" s="19">
        <f t="shared" si="2"/>
        <v>94284.6</v>
      </c>
      <c r="I98" s="20" t="s">
        <v>16</v>
      </c>
    </row>
    <row r="99" spans="1:9" s="21" customFormat="1" ht="24.95" customHeight="1" x14ac:dyDescent="0.25">
      <c r="A99" s="39" t="s">
        <v>168</v>
      </c>
      <c r="B99" s="52" t="s">
        <v>104</v>
      </c>
      <c r="C99" s="40" t="s">
        <v>171</v>
      </c>
      <c r="D99" s="42">
        <v>44778</v>
      </c>
      <c r="E99" s="25">
        <v>101935.48</v>
      </c>
      <c r="F99" s="17"/>
      <c r="G99" s="18">
        <v>0</v>
      </c>
      <c r="H99" s="19">
        <f t="shared" si="2"/>
        <v>101935.48</v>
      </c>
      <c r="I99" s="20" t="s">
        <v>16</v>
      </c>
    </row>
    <row r="100" spans="1:9" s="21" customFormat="1" ht="24.95" customHeight="1" x14ac:dyDescent="0.25">
      <c r="A100" s="39" t="s">
        <v>168</v>
      </c>
      <c r="B100" s="52" t="s">
        <v>104</v>
      </c>
      <c r="C100" s="40" t="s">
        <v>172</v>
      </c>
      <c r="D100" s="42">
        <v>44778</v>
      </c>
      <c r="E100" s="25">
        <v>39613.78</v>
      </c>
      <c r="F100" s="17"/>
      <c r="G100" s="18">
        <v>0</v>
      </c>
      <c r="H100" s="19">
        <f t="shared" si="2"/>
        <v>39613.78</v>
      </c>
      <c r="I100" s="20" t="s">
        <v>16</v>
      </c>
    </row>
    <row r="101" spans="1:9" s="21" customFormat="1" ht="24.95" customHeight="1" x14ac:dyDescent="0.25">
      <c r="A101" s="39" t="s">
        <v>168</v>
      </c>
      <c r="B101" s="52" t="s">
        <v>104</v>
      </c>
      <c r="C101" s="40" t="s">
        <v>173</v>
      </c>
      <c r="D101" s="42">
        <v>44778</v>
      </c>
      <c r="E101" s="25">
        <v>84602.32</v>
      </c>
      <c r="F101" s="17"/>
      <c r="G101" s="18">
        <v>0</v>
      </c>
      <c r="H101" s="19">
        <f t="shared" si="2"/>
        <v>84602.32</v>
      </c>
      <c r="I101" s="20" t="s">
        <v>16</v>
      </c>
    </row>
    <row r="102" spans="1:9" s="21" customFormat="1" ht="24.95" customHeight="1" x14ac:dyDescent="0.25">
      <c r="A102" s="39" t="s">
        <v>168</v>
      </c>
      <c r="B102" s="52" t="s">
        <v>104</v>
      </c>
      <c r="C102" s="40" t="s">
        <v>174</v>
      </c>
      <c r="D102" s="42">
        <v>44778</v>
      </c>
      <c r="E102" s="25">
        <v>34474.29</v>
      </c>
      <c r="F102" s="17"/>
      <c r="G102" s="18">
        <v>0</v>
      </c>
      <c r="H102" s="19">
        <f t="shared" si="2"/>
        <v>34474.29</v>
      </c>
      <c r="I102" s="20" t="s">
        <v>16</v>
      </c>
    </row>
    <row r="103" spans="1:9" s="21" customFormat="1" ht="24.95" customHeight="1" x14ac:dyDescent="0.25">
      <c r="A103" s="39" t="s">
        <v>168</v>
      </c>
      <c r="B103" s="52" t="s">
        <v>104</v>
      </c>
      <c r="C103" s="40" t="s">
        <v>175</v>
      </c>
      <c r="D103" s="42">
        <v>44778</v>
      </c>
      <c r="E103" s="25">
        <v>17964.150000000001</v>
      </c>
      <c r="F103" s="17"/>
      <c r="G103" s="18">
        <v>0</v>
      </c>
      <c r="H103" s="19">
        <f t="shared" si="2"/>
        <v>17964.150000000001</v>
      </c>
      <c r="I103" s="20" t="s">
        <v>16</v>
      </c>
    </row>
    <row r="104" spans="1:9" s="21" customFormat="1" ht="24.95" customHeight="1" x14ac:dyDescent="0.25">
      <c r="A104" s="57" t="s">
        <v>194</v>
      </c>
      <c r="B104" s="58" t="s">
        <v>195</v>
      </c>
      <c r="C104" s="40" t="s">
        <v>116</v>
      </c>
      <c r="D104" s="42">
        <v>44735</v>
      </c>
      <c r="E104" s="29">
        <v>164591</v>
      </c>
      <c r="F104" s="26">
        <v>44783</v>
      </c>
      <c r="G104" s="18">
        <v>164591</v>
      </c>
      <c r="H104" s="19">
        <f t="shared" si="2"/>
        <v>0</v>
      </c>
      <c r="I104" s="20" t="s">
        <v>18</v>
      </c>
    </row>
    <row r="105" spans="1:9" s="21" customFormat="1" ht="24.95" customHeight="1" x14ac:dyDescent="0.25">
      <c r="A105" s="39" t="s">
        <v>71</v>
      </c>
      <c r="B105" s="52" t="s">
        <v>42</v>
      </c>
      <c r="C105" s="40" t="s">
        <v>72</v>
      </c>
      <c r="D105" s="42">
        <v>44761</v>
      </c>
      <c r="E105" s="25">
        <v>12055</v>
      </c>
      <c r="F105" s="26">
        <v>44784</v>
      </c>
      <c r="G105" s="18">
        <v>12055</v>
      </c>
      <c r="H105" s="19">
        <f t="shared" si="2"/>
        <v>0</v>
      </c>
      <c r="I105" s="20" t="s">
        <v>18</v>
      </c>
    </row>
    <row r="106" spans="1:9" s="21" customFormat="1" ht="24.95" customHeight="1" x14ac:dyDescent="0.25">
      <c r="A106" s="39" t="s">
        <v>71</v>
      </c>
      <c r="B106" s="52" t="s">
        <v>42</v>
      </c>
      <c r="C106" s="40" t="s">
        <v>73</v>
      </c>
      <c r="D106" s="42">
        <v>44761</v>
      </c>
      <c r="E106" s="25">
        <v>72330</v>
      </c>
      <c r="F106" s="26">
        <v>44784</v>
      </c>
      <c r="G106" s="18">
        <v>72330</v>
      </c>
      <c r="H106" s="19">
        <f t="shared" si="2"/>
        <v>0</v>
      </c>
      <c r="I106" s="20" t="s">
        <v>18</v>
      </c>
    </row>
    <row r="107" spans="1:9" s="21" customFormat="1" ht="24.95" customHeight="1" x14ac:dyDescent="0.25">
      <c r="A107" s="39" t="s">
        <v>71</v>
      </c>
      <c r="B107" s="52" t="s">
        <v>42</v>
      </c>
      <c r="C107" s="40" t="s">
        <v>74</v>
      </c>
      <c r="D107" s="42">
        <v>44761</v>
      </c>
      <c r="E107" s="25">
        <v>4822</v>
      </c>
      <c r="F107" s="26">
        <v>44784</v>
      </c>
      <c r="G107" s="18">
        <v>4822</v>
      </c>
      <c r="H107" s="19">
        <f t="shared" si="2"/>
        <v>0</v>
      </c>
      <c r="I107" s="20" t="s">
        <v>18</v>
      </c>
    </row>
    <row r="108" spans="1:9" s="21" customFormat="1" ht="24.95" customHeight="1" x14ac:dyDescent="0.25">
      <c r="A108" s="39" t="s">
        <v>71</v>
      </c>
      <c r="B108" s="52" t="s">
        <v>42</v>
      </c>
      <c r="C108" s="40" t="s">
        <v>75</v>
      </c>
      <c r="D108" s="42">
        <v>44761</v>
      </c>
      <c r="E108" s="25">
        <v>4822</v>
      </c>
      <c r="F108" s="26">
        <v>44784</v>
      </c>
      <c r="G108" s="18">
        <v>4822</v>
      </c>
      <c r="H108" s="19">
        <f t="shared" ref="H108:H139" si="3">+E108-G108</f>
        <v>0</v>
      </c>
      <c r="I108" s="20" t="s">
        <v>18</v>
      </c>
    </row>
    <row r="109" spans="1:9" s="21" customFormat="1" ht="24.95" customHeight="1" x14ac:dyDescent="0.25">
      <c r="A109" s="39" t="s">
        <v>71</v>
      </c>
      <c r="B109" s="52" t="s">
        <v>42</v>
      </c>
      <c r="C109" s="40" t="s">
        <v>76</v>
      </c>
      <c r="D109" s="42">
        <v>44761</v>
      </c>
      <c r="E109" s="25">
        <v>18082.5</v>
      </c>
      <c r="F109" s="26">
        <v>44784</v>
      </c>
      <c r="G109" s="18">
        <v>18082.5</v>
      </c>
      <c r="H109" s="19">
        <f t="shared" si="3"/>
        <v>0</v>
      </c>
      <c r="I109" s="20" t="s">
        <v>18</v>
      </c>
    </row>
    <row r="110" spans="1:9" s="21" customFormat="1" ht="24.95" customHeight="1" x14ac:dyDescent="0.25">
      <c r="A110" s="40" t="s">
        <v>77</v>
      </c>
      <c r="B110" s="52" t="s">
        <v>20</v>
      </c>
      <c r="C110" s="40" t="s">
        <v>78</v>
      </c>
      <c r="D110" s="42">
        <v>44746</v>
      </c>
      <c r="E110" s="25">
        <v>100000</v>
      </c>
      <c r="F110" s="26">
        <v>44784</v>
      </c>
      <c r="G110" s="18">
        <v>100000</v>
      </c>
      <c r="H110" s="19">
        <f t="shared" si="3"/>
        <v>0</v>
      </c>
      <c r="I110" s="20" t="s">
        <v>18</v>
      </c>
    </row>
    <row r="111" spans="1:9" s="21" customFormat="1" ht="24.95" customHeight="1" x14ac:dyDescent="0.25">
      <c r="A111" s="43" t="s">
        <v>79</v>
      </c>
      <c r="B111" s="43" t="s">
        <v>80</v>
      </c>
      <c r="C111" s="43" t="s">
        <v>176</v>
      </c>
      <c r="D111" s="51">
        <v>44802</v>
      </c>
      <c r="E111" s="16">
        <v>531880.28</v>
      </c>
      <c r="F111" s="17"/>
      <c r="G111" s="18">
        <v>0</v>
      </c>
      <c r="H111" s="19">
        <f t="shared" si="3"/>
        <v>531880.28</v>
      </c>
      <c r="I111" s="20" t="s">
        <v>16</v>
      </c>
    </row>
    <row r="112" spans="1:9" s="21" customFormat="1" ht="24.95" customHeight="1" x14ac:dyDescent="0.25">
      <c r="A112" s="43" t="s">
        <v>79</v>
      </c>
      <c r="B112" s="43" t="s">
        <v>80</v>
      </c>
      <c r="C112" s="43" t="s">
        <v>81</v>
      </c>
      <c r="D112" s="51">
        <v>44768</v>
      </c>
      <c r="E112" s="16">
        <v>434240</v>
      </c>
      <c r="F112" s="26">
        <v>44783</v>
      </c>
      <c r="G112" s="18">
        <v>434240</v>
      </c>
      <c r="H112" s="19">
        <f t="shared" si="3"/>
        <v>0</v>
      </c>
      <c r="I112" s="20" t="s">
        <v>18</v>
      </c>
    </row>
    <row r="113" spans="1:9" s="2" customFormat="1" ht="15" customHeight="1" x14ac:dyDescent="0.25">
      <c r="A113" s="8" t="s">
        <v>9</v>
      </c>
      <c r="B113" s="8"/>
      <c r="C113" s="8"/>
      <c r="D113" s="8"/>
      <c r="E113" s="9">
        <f>SUM(E12:E112)</f>
        <v>116490630.35999998</v>
      </c>
      <c r="F113" s="9">
        <f t="shared" ref="F113:I113" si="4">SUM(F12:F112)</f>
        <v>2239228</v>
      </c>
      <c r="G113" s="9">
        <f t="shared" si="4"/>
        <v>5642867.1499999994</v>
      </c>
      <c r="H113" s="9">
        <f t="shared" si="4"/>
        <v>110847763.21000001</v>
      </c>
      <c r="I113" s="9">
        <f t="shared" si="4"/>
        <v>0</v>
      </c>
    </row>
    <row r="114" spans="1:9" ht="15.75" x14ac:dyDescent="0.25">
      <c r="A114" s="6"/>
      <c r="B114" s="6"/>
      <c r="C114" s="6"/>
      <c r="D114" s="6"/>
      <c r="E114" s="6"/>
      <c r="F114" s="6"/>
      <c r="G114" s="6"/>
      <c r="H114" s="6"/>
      <c r="I114" s="10"/>
    </row>
    <row r="115" spans="1:9" ht="15.75" x14ac:dyDescent="0.25">
      <c r="A115" s="6"/>
      <c r="B115" s="6"/>
      <c r="C115" s="6"/>
      <c r="D115" s="6"/>
      <c r="E115" s="6"/>
      <c r="F115" s="6"/>
      <c r="G115" s="6"/>
      <c r="H115" s="6"/>
      <c r="I115" s="7"/>
    </row>
    <row r="116" spans="1:9" ht="15.75" x14ac:dyDescent="0.25">
      <c r="A116" s="6"/>
      <c r="B116" s="6"/>
      <c r="C116" s="6"/>
      <c r="D116" s="6"/>
      <c r="E116" s="6"/>
      <c r="F116" s="6"/>
      <c r="G116" s="6"/>
      <c r="H116" s="6"/>
      <c r="I116" s="7"/>
    </row>
    <row r="117" spans="1:9" ht="15.75" x14ac:dyDescent="0.25">
      <c r="A117" s="61"/>
      <c r="B117" s="61"/>
      <c r="C117" s="4"/>
      <c r="D117" s="4"/>
      <c r="E117" s="4"/>
      <c r="F117" s="4"/>
      <c r="G117" s="61"/>
      <c r="H117" s="61"/>
      <c r="I117" s="61"/>
    </row>
    <row r="118" spans="1:9" ht="15.75" x14ac:dyDescent="0.25">
      <c r="A118" s="61"/>
      <c r="B118" s="61"/>
      <c r="C118" s="4"/>
      <c r="D118" s="4"/>
      <c r="E118" s="4"/>
      <c r="F118" s="4"/>
      <c r="G118" s="61"/>
      <c r="H118" s="61"/>
      <c r="I118" s="61"/>
    </row>
    <row r="119" spans="1:9" ht="15.75" x14ac:dyDescent="0.25">
      <c r="A119" s="61" t="s">
        <v>12</v>
      </c>
      <c r="B119" s="61"/>
      <c r="C119" s="4"/>
      <c r="D119" s="4"/>
      <c r="E119" s="6"/>
      <c r="F119" s="6"/>
      <c r="G119" s="61" t="s">
        <v>83</v>
      </c>
      <c r="H119" s="61"/>
      <c r="I119" s="61"/>
    </row>
    <row r="120" spans="1:9" ht="15.75" x14ac:dyDescent="0.25">
      <c r="A120" s="64" t="s">
        <v>84</v>
      </c>
      <c r="B120" s="64"/>
      <c r="C120" s="5"/>
      <c r="D120" s="5"/>
      <c r="E120" s="5"/>
      <c r="F120" s="5"/>
      <c r="G120" s="64" t="s">
        <v>85</v>
      </c>
      <c r="H120" s="64"/>
      <c r="I120" s="64"/>
    </row>
    <row r="121" spans="1:9" ht="15.75" x14ac:dyDescent="0.25">
      <c r="A121" s="61" t="s">
        <v>82</v>
      </c>
      <c r="B121" s="61"/>
      <c r="C121" s="4"/>
      <c r="D121" s="4"/>
      <c r="E121" s="4"/>
      <c r="F121" s="4"/>
      <c r="G121" s="61" t="s">
        <v>11</v>
      </c>
      <c r="H121" s="61"/>
      <c r="I121" s="61"/>
    </row>
    <row r="122" spans="1:9" ht="15.75" x14ac:dyDescent="0.25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 ht="15.75" x14ac:dyDescent="0.2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75" x14ac:dyDescent="0.2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75" x14ac:dyDescent="0.2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x14ac:dyDescent="0.25">
      <c r="G126" s="3"/>
    </row>
  </sheetData>
  <sortState ref="A12:I112">
    <sortCondition ref="A12"/>
  </sortState>
  <mergeCells count="16">
    <mergeCell ref="A125:I125"/>
    <mergeCell ref="A8:I8"/>
    <mergeCell ref="A9:I9"/>
    <mergeCell ref="A117:B117"/>
    <mergeCell ref="G117:I117"/>
    <mergeCell ref="A120:B120"/>
    <mergeCell ref="G120:I120"/>
    <mergeCell ref="A121:B121"/>
    <mergeCell ref="G121:I121"/>
    <mergeCell ref="A122:I122"/>
    <mergeCell ref="A123:I123"/>
    <mergeCell ref="A124:I124"/>
    <mergeCell ref="A118:B118"/>
    <mergeCell ref="A119:B119"/>
    <mergeCell ref="G118:I118"/>
    <mergeCell ref="G119:I119"/>
  </mergeCells>
  <phoneticPr fontId="3" type="noConversion"/>
  <pageMargins left="0.28000000000000003" right="0.70866141732283472" top="0.19685039370078741" bottom="0.6692913385826772" header="0.2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2022-09-20T17:40:07Z</cp:lastPrinted>
  <dcterms:created xsi:type="dcterms:W3CDTF">2021-12-06T11:44:16Z</dcterms:created>
  <dcterms:modified xsi:type="dcterms:W3CDTF">2025-03-26T15:37:18Z</dcterms:modified>
</cp:coreProperties>
</file>