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2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(3)'!$C$1:$E$61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13" i="7" l="1"/>
  <c r="E39" i="7" l="1"/>
  <c r="E33" i="7"/>
  <c r="E42" i="7" s="1"/>
  <c r="E20" i="7"/>
  <c r="E26" i="7" s="1"/>
  <c r="E45" i="7" l="1"/>
  <c r="E47" i="7" l="1"/>
  <c r="E49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Euris Perez:</t>
        </r>
        <r>
          <rPr>
            <sz val="9"/>
            <color indexed="81"/>
            <rFont val="Tahoma"/>
            <charset val="1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<sst xmlns="http://schemas.openxmlformats.org/spreadsheetml/2006/main" count="38" uniqueCount="37">
  <si>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</si>
  <si>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</si>
  <si>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</si>
  <si>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</si>
  <si>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</si>
  <si>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</si>
  <si>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</si>
  <si>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</si>
  <si>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</si>
  <si>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</si>
  <si>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</si>
  <si>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</si>
  <si>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</si>
  <si>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</si>
  <si>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</si>
  <si>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</si>
  <si>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</si>
  <si>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</si>
  <si>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</si>
  <si>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</si>
  <si>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</si>
  <si>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</si>
  <si>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</si>
  <si>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</si>
  <si>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</si>
  <si>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</si>
  <si>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</si>
  <si>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</si>
  <si>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</si>
  <si>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</si>
  <si>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</si>
  <si>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</si>
  <si>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</si>
  <si>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</si>
  <si>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</si>
  <si>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</si>
  <si>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AL 31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</si>
</sst>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4"/>
  <sheetViews>
    <sheetView tabSelected="1" topLeftCell="C13" zoomScaleNormal="100" zoomScaleSheetLayoutView="100" workbookViewId="0">
      <selection activeCell="G56" sqref="G56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6" width="13.7109375" bestFit="1" customWidth="1"/>
    <col min="7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7"/>
      <c r="D2" s="57"/>
      <c r="E2" s="43"/>
    </row>
    <row r="3" spans="3:17" x14ac:dyDescent="0.2">
      <c r="C3" s="35"/>
      <c r="D3" s="35"/>
      <c r="E3" s="40"/>
    </row>
    <row r="4" spans="3:17" x14ac:dyDescent="0.2">
      <c r="C4" s="58" t="s">
        <v>0</v>
      </c>
      <c r="D4" s="58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59" t="s">
        <v>36</v>
      </c>
      <c r="D5" s="59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0" t="s">
        <v>1</v>
      </c>
      <c r="D6" s="60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667929901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53">
        <v>1323304201.3499999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12441060.9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2003675163.25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v>202923504.94999999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hidden="1" customHeight="1" x14ac:dyDescent="0.25">
      <c r="C19" s="7" t="s">
        <v>10</v>
      </c>
      <c r="D19" s="8"/>
      <c r="E19" s="1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202923504.94999999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16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2206598668.1999998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221701002.50999999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v>88274.94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21" customHeight="1" x14ac:dyDescent="0.2">
      <c r="C33" s="11" t="s">
        <v>16</v>
      </c>
      <c r="D33" s="12"/>
      <c r="E33" s="25">
        <f>SUM(E30:E32)</f>
        <v>221789277.44999999</v>
      </c>
      <c r="G33" s="47"/>
      <c r="H33" s="47"/>
      <c r="I33" s="48"/>
      <c r="J33" s="47"/>
      <c r="K33" s="47"/>
      <c r="L33" s="47"/>
      <c r="M33" s="47"/>
      <c r="N33" s="47"/>
      <c r="O33" s="47"/>
      <c r="P33" s="47"/>
      <c r="Q33" s="47"/>
    </row>
    <row r="34" spans="3:17" ht="7.5" customHeight="1" x14ac:dyDescent="0.2">
      <c r="C34" s="11"/>
      <c r="D34" s="12"/>
      <c r="E34" s="16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3:17" ht="5.2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23.25" hidden="1" customHeight="1" x14ac:dyDescent="0.25">
      <c r="C36" s="26" t="s">
        <v>17</v>
      </c>
      <c r="D36" s="26"/>
      <c r="E36" s="2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12.75" hidden="1" customHeight="1" x14ac:dyDescent="0.25">
      <c r="C37" s="7" t="s">
        <v>18</v>
      </c>
      <c r="D37" s="8" t="s">
        <v>19</v>
      </c>
      <c r="E37" s="24" t="e">
        <v>#REF!</v>
      </c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7.25" customHeight="1" x14ac:dyDescent="0.25">
      <c r="C38" s="7" t="s">
        <v>32</v>
      </c>
      <c r="D38" s="8"/>
      <c r="E38" s="37">
        <v>0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9.5" customHeight="1" x14ac:dyDescent="0.25">
      <c r="C39" s="11" t="s">
        <v>31</v>
      </c>
      <c r="D39" s="8"/>
      <c r="E39" s="25">
        <f>SUM(E38)</f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9.75" customHeight="1" x14ac:dyDescent="0.25">
      <c r="C40" s="7"/>
      <c r="D40" s="8"/>
      <c r="E40" s="24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16.5" customHeight="1" x14ac:dyDescent="0.25">
      <c r="C41" s="11" t="s">
        <v>20</v>
      </c>
      <c r="D41" s="7"/>
      <c r="E41" s="16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5" thickBot="1" x14ac:dyDescent="0.25">
      <c r="C42" s="22" t="s">
        <v>21</v>
      </c>
      <c r="D42" s="11"/>
      <c r="E42" s="19">
        <f>+E33+E39</f>
        <v>221789277.44999999</v>
      </c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.75" customHeight="1" thickTop="1" x14ac:dyDescent="0.2">
      <c r="C43" s="28"/>
      <c r="D43" s="14"/>
      <c r="E43" s="14"/>
      <c r="G43" s="48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6.5" x14ac:dyDescent="0.2">
      <c r="C44" s="22" t="s">
        <v>22</v>
      </c>
      <c r="D44" s="21"/>
      <c r="E44" s="21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5" x14ac:dyDescent="0.25">
      <c r="C45" s="29" t="s">
        <v>26</v>
      </c>
      <c r="D45" s="7"/>
      <c r="E45" s="23">
        <f>+E26-E42</f>
        <v>1984809390.7499998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hidden="1" x14ac:dyDescent="0.25">
      <c r="C46" s="30" t="s">
        <v>23</v>
      </c>
      <c r="D46" s="7"/>
      <c r="E46" s="31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5.75" thickBot="1" x14ac:dyDescent="0.3">
      <c r="C47" s="22" t="s">
        <v>24</v>
      </c>
      <c r="D47" s="11"/>
      <c r="E47" s="39">
        <f>SUM(E45:E46)</f>
        <v>1984809390.7499998</v>
      </c>
      <c r="G47" s="50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7.25" thickTop="1" x14ac:dyDescent="0.2">
      <c r="C48" s="2"/>
      <c r="D48" s="32"/>
      <c r="E48" s="32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Bot="1" x14ac:dyDescent="0.25">
      <c r="C49" s="33" t="s">
        <v>25</v>
      </c>
      <c r="D49" s="21"/>
      <c r="E49" s="19">
        <f>+E42+E47</f>
        <v>2206598668.1999998</v>
      </c>
      <c r="G49" s="48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Top="1" x14ac:dyDescent="0.2">
      <c r="C50" s="6"/>
      <c r="D50" s="5"/>
      <c r="E50" s="5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x14ac:dyDescent="0.2">
      <c r="C51" s="34"/>
      <c r="D51" s="34"/>
      <c r="E51" s="34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41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34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E56" s="42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ht="14.25" x14ac:dyDescent="0.2">
      <c r="C58" s="54" t="s">
        <v>35</v>
      </c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x14ac:dyDescent="0.2">
      <c r="C59" s="56" t="s">
        <v>33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ht="15.75" x14ac:dyDescent="0.25">
      <c r="C60" s="55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x14ac:dyDescent="0.2"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ht="16.5" x14ac:dyDescent="0.2">
      <c r="E64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2022-06-20T15:47:03Z</cp:lastPrinted>
  <dcterms:created xsi:type="dcterms:W3CDTF">2014-11-07T17:15:31Z</dcterms:created>
  <dcterms:modified xsi:type="dcterms:W3CDTF">2025-03-27T19:44:21Z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