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0" i="7" l="1"/>
  <c r="E34" i="7" l="1"/>
  <c r="E43" i="7" s="1"/>
  <c r="E13" i="7" l="1"/>
  <c r="E20" i="7" l="1"/>
  <c r="E26" i="7" s="1"/>
  <c r="E46" i="7" s="1"/>
  <c r="E48" i="7" s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<sst xmlns="http://schemas.openxmlformats.org/spreadsheetml/2006/main" count="40" uniqueCount="39">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</sst>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1" zoomScaleNormal="100" zoomScaleSheetLayoutView="100" workbookViewId="0">
      <selection activeCell="E43" sqref="E43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38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433447698.66000003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53">
        <v>1313321847.01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16922541.870000001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9.5" customHeight="1" x14ac:dyDescent="0.2">
      <c r="C13" s="11" t="s">
        <v>6</v>
      </c>
      <c r="D13" s="12"/>
      <c r="E13" s="13">
        <f>SUM(E10:E12)</f>
        <v>1763692087.54</v>
      </c>
      <c r="G13" s="48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1.25" customHeight="1" x14ac:dyDescent="0.2">
      <c r="C14" s="6"/>
      <c r="D14" s="14"/>
      <c r="E14" s="14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6.5" x14ac:dyDescent="0.2">
      <c r="C16" s="4" t="s">
        <v>7</v>
      </c>
      <c r="D16" s="15"/>
      <c r="E16" s="16"/>
      <c r="G16" s="47"/>
      <c r="H16" s="47"/>
      <c r="I16" s="47"/>
      <c r="J16" s="47"/>
      <c r="K16" s="47"/>
      <c r="L16" s="47"/>
      <c r="M16" s="48"/>
      <c r="N16" s="47"/>
      <c r="O16" s="47"/>
      <c r="P16" s="47"/>
      <c r="Q16" s="47"/>
    </row>
    <row r="17" spans="3:17" ht="15" x14ac:dyDescent="0.25">
      <c r="C17" s="7" t="s">
        <v>8</v>
      </c>
      <c r="D17" s="8"/>
      <c r="E17" s="9">
        <v>202918895</v>
      </c>
      <c r="F17" s="42"/>
      <c r="G17" s="48"/>
      <c r="H17" s="47"/>
      <c r="I17" s="47"/>
      <c r="J17" s="47"/>
      <c r="K17" s="47"/>
      <c r="L17" s="47"/>
      <c r="M17" s="47"/>
      <c r="N17" s="47"/>
      <c r="O17" s="47"/>
      <c r="P17" s="48"/>
      <c r="Q17" s="47"/>
    </row>
    <row r="18" spans="3:17" ht="15.75" hidden="1" customHeight="1" x14ac:dyDescent="0.25">
      <c r="C18" s="7" t="s">
        <v>9</v>
      </c>
      <c r="D18" s="8"/>
      <c r="E18" s="10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3:17" ht="14.25" customHeight="1" x14ac:dyDescent="0.25">
      <c r="C19" s="7" t="s">
        <v>10</v>
      </c>
      <c r="D19" s="8"/>
      <c r="E19" s="17">
        <v>44795423.920000002</v>
      </c>
      <c r="F19" t="s">
        <v>37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24" customHeight="1" x14ac:dyDescent="0.2">
      <c r="C20" s="11" t="s">
        <v>11</v>
      </c>
      <c r="D20" s="12"/>
      <c r="E20" s="13">
        <f>SUM(E17:E19)</f>
        <v>247714318.92000002</v>
      </c>
      <c r="G20" s="49"/>
      <c r="H20" s="47"/>
      <c r="I20" s="47" t="s">
        <v>34</v>
      </c>
      <c r="J20" s="47"/>
      <c r="K20" s="47"/>
      <c r="L20" s="47"/>
      <c r="M20" s="47"/>
      <c r="N20" s="47"/>
      <c r="O20" s="47"/>
      <c r="P20" s="48"/>
      <c r="Q20" s="47"/>
    </row>
    <row r="21" spans="3:17" ht="8.25" customHeight="1" x14ac:dyDescent="0.2">
      <c r="C21" s="6"/>
      <c r="D21" s="5"/>
      <c r="E21" s="5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34.5" hidden="1" customHeight="1" x14ac:dyDescent="0.25">
      <c r="C22" s="38" t="s">
        <v>29</v>
      </c>
      <c r="D22" s="15"/>
      <c r="E22" s="17"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10.5" hidden="1" customHeight="1" x14ac:dyDescent="0.25">
      <c r="C23" s="36"/>
      <c r="D23" s="15"/>
      <c r="E23" s="10"/>
      <c r="G23" s="51"/>
      <c r="H23" s="47"/>
      <c r="I23" s="48"/>
      <c r="J23" s="47"/>
      <c r="K23" s="47"/>
      <c r="L23" s="47"/>
      <c r="M23" s="47"/>
      <c r="N23" s="47"/>
      <c r="O23" s="47"/>
      <c r="P23" s="47"/>
      <c r="Q23" s="47"/>
    </row>
    <row r="24" spans="3:17" ht="16.5" hidden="1" x14ac:dyDescent="0.25">
      <c r="C24" s="36" t="s">
        <v>30</v>
      </c>
      <c r="D24" s="15"/>
      <c r="E24" s="17"/>
      <c r="G24" s="47"/>
      <c r="H24" s="47"/>
      <c r="I24" s="47"/>
      <c r="J24" s="47"/>
      <c r="K24" s="47"/>
      <c r="L24" s="47"/>
      <c r="M24" s="49"/>
      <c r="N24" s="47"/>
      <c r="O24" s="47"/>
      <c r="P24" s="48"/>
      <c r="Q24" s="47"/>
    </row>
    <row r="25" spans="3:17" ht="14.25" customHeight="1" x14ac:dyDescent="0.2">
      <c r="C25" s="18"/>
      <c r="D25" s="15"/>
      <c r="E25" s="15"/>
      <c r="G25" s="47"/>
      <c r="H25" s="47"/>
      <c r="I25" s="47"/>
      <c r="J25" s="47"/>
      <c r="K25" s="47"/>
      <c r="L25" s="47"/>
      <c r="M25" s="49"/>
      <c r="N25" s="47"/>
      <c r="O25" s="47"/>
      <c r="P25" s="47"/>
      <c r="Q25" s="47"/>
    </row>
    <row r="26" spans="3:17" ht="17.25" thickBot="1" x14ac:dyDescent="0.25">
      <c r="C26" s="4" t="s">
        <v>12</v>
      </c>
      <c r="D26" s="5"/>
      <c r="E26" s="19">
        <f>+E13+E20+E24</f>
        <v>2011406406.46</v>
      </c>
      <c r="G26" s="47"/>
      <c r="H26" s="47"/>
      <c r="I26" s="47"/>
      <c r="J26" s="47"/>
      <c r="K26" s="47"/>
      <c r="L26" s="47"/>
      <c r="M26" s="52"/>
      <c r="N26" s="47"/>
      <c r="O26" s="47"/>
      <c r="P26" s="47"/>
      <c r="Q26" s="47"/>
    </row>
    <row r="27" spans="3:17" ht="17.25" thickTop="1" x14ac:dyDescent="0.2">
      <c r="C27" s="20"/>
      <c r="D27" s="21"/>
      <c r="E27" s="21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3:17" ht="11.25" customHeight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6.5" x14ac:dyDescent="0.2">
      <c r="C29" s="22" t="s">
        <v>13</v>
      </c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5" x14ac:dyDescent="0.25">
      <c r="C30" s="7" t="s">
        <v>14</v>
      </c>
      <c r="D30" s="8"/>
      <c r="E30" s="23">
        <v>132508178.55</v>
      </c>
      <c r="G30" s="47"/>
      <c r="H30" s="47"/>
      <c r="I30" s="48"/>
      <c r="J30" s="47"/>
      <c r="K30" s="51"/>
      <c r="L30" s="47"/>
      <c r="M30" s="47"/>
      <c r="N30" s="47"/>
      <c r="O30" s="47"/>
      <c r="P30" s="47"/>
      <c r="Q30" s="47"/>
    </row>
    <row r="31" spans="3:17" ht="15" x14ac:dyDescent="0.25">
      <c r="C31" s="7" t="s">
        <v>15</v>
      </c>
      <c r="D31" s="8"/>
      <c r="E31" s="24">
        <v>12142763.34</v>
      </c>
      <c r="G31" s="47"/>
      <c r="H31" s="47"/>
      <c r="I31" s="48"/>
      <c r="J31" s="47"/>
      <c r="K31" s="47"/>
      <c r="L31" s="47"/>
      <c r="M31" s="47"/>
      <c r="N31" s="47"/>
      <c r="O31" s="47"/>
      <c r="P31" s="47"/>
      <c r="Q31" s="47"/>
    </row>
    <row r="32" spans="3:17" ht="12" hidden="1" customHeight="1" x14ac:dyDescent="0.25">
      <c r="C32" s="7" t="s">
        <v>27</v>
      </c>
      <c r="D32" s="8"/>
      <c r="E32" s="37">
        <v>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36</v>
      </c>
      <c r="D33" s="8"/>
      <c r="E33" s="3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21" customHeight="1" x14ac:dyDescent="0.2">
      <c r="C34" s="11" t="s">
        <v>16</v>
      </c>
      <c r="D34" s="12"/>
      <c r="E34" s="25">
        <f>SUM(E30:E33)</f>
        <v>144650941.88999999</v>
      </c>
      <c r="G34" s="47"/>
      <c r="H34" s="47"/>
      <c r="I34" s="48"/>
      <c r="J34" s="47"/>
      <c r="K34" s="47"/>
      <c r="L34" s="47"/>
      <c r="M34" s="47"/>
      <c r="N34" s="47"/>
      <c r="O34" s="47"/>
      <c r="P34" s="47"/>
      <c r="Q34" s="47"/>
    </row>
    <row r="35" spans="3:17" ht="7.5" customHeight="1" x14ac:dyDescent="0.2">
      <c r="C35" s="11"/>
      <c r="D35" s="12"/>
      <c r="E35" s="16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5.2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23.25" hidden="1" customHeight="1" x14ac:dyDescent="0.25">
      <c r="C37" s="26" t="s">
        <v>17</v>
      </c>
      <c r="D37" s="26"/>
      <c r="E37" s="2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7.25" customHeight="1" x14ac:dyDescent="0.25">
      <c r="C39" s="7" t="s">
        <v>32</v>
      </c>
      <c r="D39" s="8"/>
      <c r="E39" s="37"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9.5" customHeight="1" x14ac:dyDescent="0.25">
      <c r="C40" s="11" t="s">
        <v>31</v>
      </c>
      <c r="D40" s="8"/>
      <c r="E40" s="25">
        <f>SUM(E39)</f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9.75" customHeight="1" x14ac:dyDescent="0.25">
      <c r="C41" s="7"/>
      <c r="D41" s="8"/>
      <c r="E41" s="2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6.5" customHeight="1" x14ac:dyDescent="0.25">
      <c r="C42" s="11" t="s">
        <v>20</v>
      </c>
      <c r="D42" s="7"/>
      <c r="E42" s="1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5" thickBot="1" x14ac:dyDescent="0.25">
      <c r="C43" s="22" t="s">
        <v>21</v>
      </c>
      <c r="D43" s="11"/>
      <c r="E43" s="19">
        <f>+E34+E40</f>
        <v>144650941.88999999</v>
      </c>
      <c r="F43" s="53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.75" customHeight="1" thickTop="1" x14ac:dyDescent="0.2">
      <c r="C44" s="28"/>
      <c r="D44" s="14"/>
      <c r="E44" s="14"/>
      <c r="G44" s="48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6.5" x14ac:dyDescent="0.2">
      <c r="C45" s="22" t="s">
        <v>22</v>
      </c>
      <c r="D45" s="21"/>
      <c r="E45" s="21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" x14ac:dyDescent="0.25">
      <c r="C46" s="29" t="s">
        <v>26</v>
      </c>
      <c r="D46" s="7"/>
      <c r="E46" s="23">
        <f>+E26-E43</f>
        <v>1866755464.5700002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1.25" hidden="1" customHeight="1" x14ac:dyDescent="0.25">
      <c r="C47" s="30" t="s">
        <v>23</v>
      </c>
      <c r="D47" s="7"/>
      <c r="E47" s="31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.75" thickBot="1" x14ac:dyDescent="0.3">
      <c r="C48" s="22" t="s">
        <v>24</v>
      </c>
      <c r="D48" s="11"/>
      <c r="E48" s="39">
        <f>SUM(E46:E47)</f>
        <v>1866755464.5700002</v>
      </c>
      <c r="F48" s="57"/>
      <c r="G48" s="50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7.25" thickTop="1" x14ac:dyDescent="0.2">
      <c r="C49" s="2"/>
      <c r="D49" s="32"/>
      <c r="E49" s="32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Bot="1" x14ac:dyDescent="0.25">
      <c r="C50" s="33" t="s">
        <v>25</v>
      </c>
      <c r="D50" s="21"/>
      <c r="E50" s="19">
        <f>+E43+E48</f>
        <v>2011406406.46</v>
      </c>
      <c r="F50" s="42"/>
      <c r="G50" s="48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6"/>
      <c r="D51" s="5"/>
      <c r="E51" s="5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x14ac:dyDescent="0.2">
      <c r="C52" s="34"/>
      <c r="D52" s="34"/>
      <c r="E52" s="34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41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E57" s="42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ht="14.25" x14ac:dyDescent="0.2">
      <c r="C59" s="54" t="s">
        <v>35</v>
      </c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C60" s="56" t="s">
        <v>33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5.75" x14ac:dyDescent="0.25">
      <c r="C61" s="55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2023-03-16T13:12:26Z</cp:lastPrinted>
  <dcterms:created xsi:type="dcterms:W3CDTF">2014-11-07T17:15:31Z</dcterms:created>
  <dcterms:modified xsi:type="dcterms:W3CDTF">2023-04-19T17:42:38Z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